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<sst xmlns="http://schemas.openxmlformats.org/spreadsheetml/2006/main" count="258" uniqueCount="98">
  <si>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</si>
  <si>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</si>
  <si>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</si>
  <si>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</si>
  <si>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</si>
  <si>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</si>
  <si>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</si>
  <si>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</si>
  <si>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</si>
  <si>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</si>
  <si>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</si>
  <si>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</si>
  <si>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</si>
  <si>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</si>
  <si>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</si>
  <si>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</si>
  <si>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</si>
  <si>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</si>
  <si>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</si>
  <si>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</si>
  <si>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</si>
  <si>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</si>
  <si>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</si>
  <si>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</si>
  <si>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</si>
  <si>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</si>
  <si>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</si>
  <si>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</si>
  <si>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</si>
  <si>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</si>
  <si>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</si>
  <si>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</si>
  <si>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</si>
  <si>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</si>
  <si>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</si>
  <si>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</si>
  <si>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</si>
  <si>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</si>
  <si>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</si>
  <si>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</si>
  <si>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</si>
  <si>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</si>
  <si>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</si>
  <si>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</si>
  <si>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</si>
  <si>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</si>
  <si>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</si>
  <si>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</si>
  <si>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</si>
  <si>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</si>
  <si>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</si>
  <si>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</si>
  <si>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</si>
  <si>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</si>
  <si>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</si>
  <si>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</si>
  <si>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</si>
  <si>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</si>
  <si>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</si>
  <si>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</si>
  <si>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</si>
  <si>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</si>
  <si>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</si>
  <si>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 xml:space="preserve">Справка за резултатите от върнати обжалвани и протестирани дела на съдиите от Административен съд гр. Пловдив за  2011 г. </t>
  </si>
  <si>
    <t>ГЕОРГИ ГОСПОДИНОВ ПЕТРОВ</t>
  </si>
  <si>
    <t>ЯВОР ИВАНОВ КОЛЕВ</t>
  </si>
  <si>
    <t>СТОИЛ ДЕЛЕВ БОТЕВ</t>
  </si>
  <si>
    <t>ГЕОРГИ ХРИСТОВ ПАСКОВ</t>
  </si>
  <si>
    <t>АНЕЛИЯ ИЛИЕВА ХАРИТЕВА-МАНОЛОВА</t>
  </si>
  <si>
    <t>ЛЮБОМИРА КИРИЛОВА НЕСТОРОВА</t>
  </si>
  <si>
    <t>ВЕЛИЗАР СЛАВЧЕВ РУСИНОВ</t>
  </si>
  <si>
    <t>НЕДЯЛКО ГЕОРГИЕВ БЕКИРОВ</t>
  </si>
  <si>
    <t>ТАТЯНА ИВАНОВА НАНКОВА-ПЕТРОВА</t>
  </si>
  <si>
    <t>ЯНКО АНГЕЛОВ АНГЕЛОВ</t>
  </si>
  <si>
    <t>КАЛИН РАДКОВ КУМАНОВ</t>
  </si>
  <si>
    <t>ЗДРАВКА ГЕОРГИЕВА ДИЕВА</t>
  </si>
  <si>
    <t>ЙОРДАН РОСЕНОВ РУСЕВ</t>
  </si>
  <si>
    <t>МИЛЕНА МАР. НЕСТОРОВА-ДИЧЕВА</t>
  </si>
  <si>
    <t>МАРИАНА МИХАЙЛОВА МИХАЙЛОВА</t>
  </si>
  <si>
    <t>ВЕЛИЧКА АТАНАСОВА ГЕОРГИЕВА</t>
  </si>
  <si>
    <t>ТАНЯ БОРИСОВА КОМСАЛОВА</t>
  </si>
  <si>
    <t>ДИЧО ИВАНОВ ДИЧЕВ</t>
  </si>
  <si>
    <t>16г9м</t>
  </si>
  <si>
    <t>14г7м</t>
  </si>
  <si>
    <t>АНЕЛИЯ ХАРИТЕВА-МАНОЛОВА</t>
  </si>
  <si>
    <t>ЛЮБОМИРА К. НЕСТОРОВА</t>
  </si>
  <si>
    <t>ТАТЯНА ИВАНОВА ПЕТРОВА</t>
  </si>
  <si>
    <t>МИЛЕНА НЕСТОРОВА ДИЧЕВА</t>
  </si>
  <si>
    <t>МАРИАНА МИХ. МИХАЙЛОВА</t>
  </si>
  <si>
    <t>ВЕЛИЧКА АТ. ГЕОРГИЕВА</t>
  </si>
  <si>
    <t>4г10м</t>
  </si>
  <si>
    <t>5г4м</t>
  </si>
  <si>
    <t>5г10м</t>
  </si>
  <si>
    <t>6г4м</t>
  </si>
  <si>
    <t>11г2м</t>
  </si>
  <si>
    <t>11г10м</t>
  </si>
  <si>
    <t xml:space="preserve">Справка за дейността на съдиите в Административен съд гр.ПЛОВДИВ за 2011 г. </t>
  </si>
  <si>
    <t>Дата: 23.01.2012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</si>
</sst>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0" xfId="0" applyFont="1" applyFill="1" applyBorder="1" applyAlignment="1" applyProtection="1">
      <alignment vertical="center" wrapText="1"/>
      <protection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2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0" fillId="32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2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 applyProtection="1">
      <alignment vertical="center" wrapText="1"/>
      <protection/>
    </xf>
    <xf numFmtId="0" fontId="0" fillId="32" borderId="13" xfId="0" applyFill="1" applyBorder="1" applyAlignment="1">
      <alignment/>
    </xf>
    <xf numFmtId="0" fontId="2" fillId="32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32" borderId="28" xfId="0" applyFont="1" applyFill="1" applyBorder="1" applyAlignment="1">
      <alignment horizontal="left" vertical="center" wrapText="1"/>
    </xf>
    <xf numFmtId="0" fontId="0" fillId="32" borderId="29" xfId="0" applyFont="1" applyFill="1" applyBorder="1" applyAlignment="1" applyProtection="1">
      <alignment vertical="center" wrapText="1"/>
      <protection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2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3" fontId="0" fillId="0" borderId="0" xfId="0" applyNumberFormat="1" applyFont="1" applyAlignment="1" applyProtection="1">
      <alignment/>
      <protection locked="0"/>
    </xf>
    <xf numFmtId="14" fontId="3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32" borderId="35" xfId="0" applyFont="1" applyFill="1" applyBorder="1" applyAlignment="1" applyProtection="1">
      <alignment horizontal="center" vertical="center" textRotation="90" wrapText="1"/>
      <protection/>
    </xf>
    <xf numFmtId="0" fontId="0" fillId="32" borderId="16" xfId="0" applyFont="1" applyFill="1" applyBorder="1" applyAlignment="1" applyProtection="1">
      <alignment horizontal="center" vertical="center" textRotation="90" wrapText="1"/>
      <protection/>
    </xf>
    <xf numFmtId="0" fontId="0" fillId="32" borderId="33" xfId="0" applyFont="1" applyFill="1" applyBorder="1" applyAlignment="1" applyProtection="1">
      <alignment horizontal="center" vertical="center" wrapText="1"/>
      <protection/>
    </xf>
    <xf numFmtId="0" fontId="0" fillId="32" borderId="36" xfId="0" applyFont="1" applyFill="1" applyBorder="1" applyAlignment="1" applyProtection="1">
      <alignment horizontal="center" vertical="center" wrapText="1"/>
      <protection/>
    </xf>
    <xf numFmtId="0" fontId="0" fillId="32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0" fillId="32" borderId="17" xfId="0" applyFont="1" applyFill="1" applyBorder="1" applyAlignment="1" applyProtection="1">
      <alignment horizontal="center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8"/>
  <sheetViews>
    <sheetView tabSelected="1" zoomScalePageLayoutView="0" workbookViewId="0" topLeftCell="A1">
      <selection activeCell="DW39" sqref="DW39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44</v>
      </c>
      <c r="C1" s="2"/>
      <c r="D1" s="2"/>
    </row>
    <row r="2" spans="4:122" ht="12.75" customHeight="1">
      <c r="D2" s="75" t="s">
        <v>96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 t="s">
        <v>17</v>
      </c>
      <c r="AA3" s="2"/>
    </row>
    <row r="4" spans="1:139" ht="13.5" customHeight="1" thickBot="1">
      <c r="A4" s="125" t="s">
        <v>23</v>
      </c>
      <c r="B4" s="131" t="s">
        <v>20</v>
      </c>
      <c r="C4" s="128" t="s">
        <v>25</v>
      </c>
      <c r="D4" s="81" t="s">
        <v>0</v>
      </c>
      <c r="E4" s="82"/>
      <c r="F4" s="82"/>
      <c r="G4" s="82"/>
      <c r="H4" s="82"/>
      <c r="I4" s="82"/>
      <c r="J4" s="82"/>
      <c r="K4" s="83"/>
      <c r="L4" s="83"/>
      <c r="M4" s="83"/>
      <c r="N4" s="83"/>
      <c r="O4" s="83"/>
      <c r="P4" s="83"/>
      <c r="Q4" s="83"/>
      <c r="R4" s="83"/>
      <c r="S4" s="83"/>
      <c r="T4" s="84"/>
      <c r="U4" s="81" t="s">
        <v>1</v>
      </c>
      <c r="V4" s="82"/>
      <c r="W4" s="82"/>
      <c r="X4" s="82"/>
      <c r="Y4" s="82"/>
      <c r="Z4" s="82"/>
      <c r="AA4" s="82"/>
      <c r="AB4" s="82"/>
      <c r="AC4" s="83"/>
      <c r="AD4" s="83"/>
      <c r="AE4" s="83"/>
      <c r="AF4" s="83"/>
      <c r="AG4" s="83"/>
      <c r="AH4" s="83"/>
      <c r="AI4" s="83"/>
      <c r="AJ4" s="83"/>
      <c r="AK4" s="84"/>
      <c r="AL4" s="89" t="s">
        <v>2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91"/>
      <c r="AZ4" s="91"/>
      <c r="BA4" s="91"/>
      <c r="BB4" s="92"/>
      <c r="BC4" s="89" t="s">
        <v>4</v>
      </c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1"/>
      <c r="BS4" s="92"/>
      <c r="BT4" s="116" t="s">
        <v>9</v>
      </c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8"/>
      <c r="DA4" s="118"/>
      <c r="DB4" s="119" t="s">
        <v>7</v>
      </c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1"/>
      <c r="DS4" s="100" t="s">
        <v>8</v>
      </c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2"/>
      <c r="EI4" s="103"/>
    </row>
    <row r="5" spans="1:139" ht="12" customHeight="1" thickBot="1">
      <c r="A5" s="126"/>
      <c r="B5" s="132"/>
      <c r="C5" s="129"/>
      <c r="D5" s="85"/>
      <c r="E5" s="86"/>
      <c r="F5" s="86"/>
      <c r="G5" s="86"/>
      <c r="H5" s="86"/>
      <c r="I5" s="86"/>
      <c r="J5" s="86"/>
      <c r="K5" s="87"/>
      <c r="L5" s="87"/>
      <c r="M5" s="87"/>
      <c r="N5" s="87"/>
      <c r="O5" s="87"/>
      <c r="P5" s="87"/>
      <c r="Q5" s="87"/>
      <c r="R5" s="87"/>
      <c r="S5" s="87"/>
      <c r="T5" s="88"/>
      <c r="U5" s="85"/>
      <c r="V5" s="86"/>
      <c r="W5" s="86"/>
      <c r="X5" s="86"/>
      <c r="Y5" s="86"/>
      <c r="Z5" s="86"/>
      <c r="AA5" s="86"/>
      <c r="AB5" s="86"/>
      <c r="AC5" s="87"/>
      <c r="AD5" s="87"/>
      <c r="AE5" s="87"/>
      <c r="AF5" s="87"/>
      <c r="AG5" s="87"/>
      <c r="AH5" s="87"/>
      <c r="AI5" s="87"/>
      <c r="AJ5" s="87"/>
      <c r="AK5" s="88"/>
      <c r="AL5" s="93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5"/>
      <c r="AY5" s="95"/>
      <c r="AZ5" s="95"/>
      <c r="BA5" s="95"/>
      <c r="BB5" s="96"/>
      <c r="BC5" s="112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4"/>
      <c r="BS5" s="115"/>
      <c r="BT5" s="122" t="s">
        <v>5</v>
      </c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4"/>
      <c r="CK5" s="81" t="s">
        <v>6</v>
      </c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3"/>
      <c r="DA5" s="84"/>
      <c r="DB5" s="108" t="s">
        <v>40</v>
      </c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10"/>
      <c r="DR5" s="111"/>
      <c r="DS5" s="104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6"/>
      <c r="EI5" s="107"/>
    </row>
    <row r="6" spans="1:139" ht="12.75" customHeight="1">
      <c r="A6" s="126"/>
      <c r="B6" s="132"/>
      <c r="C6" s="129"/>
      <c r="D6" s="76" t="s">
        <v>3</v>
      </c>
      <c r="E6" s="78" t="s">
        <v>22</v>
      </c>
      <c r="F6" s="78"/>
      <c r="G6" s="78"/>
      <c r="H6" s="78"/>
      <c r="I6" s="78"/>
      <c r="J6" s="78"/>
      <c r="K6" s="79"/>
      <c r="L6" s="79"/>
      <c r="M6" s="79"/>
      <c r="N6" s="79"/>
      <c r="O6" s="79"/>
      <c r="P6" s="79"/>
      <c r="Q6" s="79"/>
      <c r="R6" s="79"/>
      <c r="S6" s="79"/>
      <c r="T6" s="80"/>
      <c r="U6" s="76" t="s">
        <v>3</v>
      </c>
      <c r="V6" s="78" t="s">
        <v>22</v>
      </c>
      <c r="W6" s="78"/>
      <c r="X6" s="78"/>
      <c r="Y6" s="78"/>
      <c r="Z6" s="78"/>
      <c r="AA6" s="78"/>
      <c r="AB6" s="79"/>
      <c r="AC6" s="79"/>
      <c r="AD6" s="79"/>
      <c r="AE6" s="79"/>
      <c r="AF6" s="79"/>
      <c r="AG6" s="79"/>
      <c r="AH6" s="79"/>
      <c r="AI6" s="79"/>
      <c r="AJ6" s="79"/>
      <c r="AK6" s="80"/>
      <c r="AL6" s="76" t="s">
        <v>3</v>
      </c>
      <c r="AM6" s="78" t="s">
        <v>22</v>
      </c>
      <c r="AN6" s="78"/>
      <c r="AO6" s="78"/>
      <c r="AP6" s="78"/>
      <c r="AQ6" s="78"/>
      <c r="AR6" s="78"/>
      <c r="AS6" s="78"/>
      <c r="AT6" s="78"/>
      <c r="AU6" s="78"/>
      <c r="AV6" s="78"/>
      <c r="AW6" s="79"/>
      <c r="AX6" s="79"/>
      <c r="AY6" s="79"/>
      <c r="AZ6" s="79"/>
      <c r="BA6" s="79"/>
      <c r="BB6" s="80"/>
      <c r="BC6" s="76" t="s">
        <v>3</v>
      </c>
      <c r="BD6" s="78" t="s">
        <v>22</v>
      </c>
      <c r="BE6" s="78"/>
      <c r="BF6" s="78"/>
      <c r="BG6" s="78"/>
      <c r="BH6" s="78"/>
      <c r="BI6" s="78"/>
      <c r="BJ6" s="78"/>
      <c r="BK6" s="78"/>
      <c r="BL6" s="78"/>
      <c r="BM6" s="78"/>
      <c r="BN6" s="79"/>
      <c r="BO6" s="79"/>
      <c r="BP6" s="79"/>
      <c r="BQ6" s="79"/>
      <c r="BR6" s="79"/>
      <c r="BS6" s="80"/>
      <c r="BT6" s="76" t="s">
        <v>3</v>
      </c>
      <c r="BU6" s="78" t="s">
        <v>22</v>
      </c>
      <c r="BV6" s="78"/>
      <c r="BW6" s="78"/>
      <c r="BX6" s="78"/>
      <c r="BY6" s="78"/>
      <c r="BZ6" s="78"/>
      <c r="CA6" s="78"/>
      <c r="CB6" s="78"/>
      <c r="CC6" s="78"/>
      <c r="CD6" s="78"/>
      <c r="CE6" s="79"/>
      <c r="CF6" s="79"/>
      <c r="CG6" s="79"/>
      <c r="CH6" s="79"/>
      <c r="CI6" s="79"/>
      <c r="CJ6" s="80"/>
      <c r="CK6" s="77" t="s">
        <v>3</v>
      </c>
      <c r="CL6" s="97" t="s">
        <v>22</v>
      </c>
      <c r="CM6" s="97"/>
      <c r="CN6" s="97"/>
      <c r="CO6" s="97"/>
      <c r="CP6" s="97"/>
      <c r="CQ6" s="97"/>
      <c r="CR6" s="97"/>
      <c r="CS6" s="97"/>
      <c r="CT6" s="97"/>
      <c r="CU6" s="97"/>
      <c r="CV6" s="98"/>
      <c r="CW6" s="98"/>
      <c r="CX6" s="98"/>
      <c r="CY6" s="98"/>
      <c r="CZ6" s="98"/>
      <c r="DA6" s="99"/>
      <c r="DB6" s="77" t="s">
        <v>3</v>
      </c>
      <c r="DC6" s="97" t="s">
        <v>22</v>
      </c>
      <c r="DD6" s="97"/>
      <c r="DE6" s="97"/>
      <c r="DF6" s="97"/>
      <c r="DG6" s="97"/>
      <c r="DH6" s="97"/>
      <c r="DI6" s="97"/>
      <c r="DJ6" s="97"/>
      <c r="DK6" s="97"/>
      <c r="DL6" s="97"/>
      <c r="DM6" s="98"/>
      <c r="DN6" s="98"/>
      <c r="DO6" s="98"/>
      <c r="DP6" s="98"/>
      <c r="DQ6" s="98"/>
      <c r="DR6" s="99"/>
      <c r="DS6" s="77" t="s">
        <v>3</v>
      </c>
      <c r="DT6" s="97" t="s">
        <v>22</v>
      </c>
      <c r="DU6" s="97"/>
      <c r="DV6" s="97"/>
      <c r="DW6" s="97"/>
      <c r="DX6" s="97"/>
      <c r="DY6" s="97"/>
      <c r="DZ6" s="97"/>
      <c r="EA6" s="97"/>
      <c r="EB6" s="97"/>
      <c r="EC6" s="97"/>
      <c r="ED6" s="98"/>
      <c r="EE6" s="98"/>
      <c r="EF6" s="98"/>
      <c r="EG6" s="98"/>
      <c r="EH6" s="98"/>
      <c r="EI6" s="99"/>
    </row>
    <row r="7" spans="1:139" ht="78.75" customHeight="1">
      <c r="A7" s="127"/>
      <c r="B7" s="133"/>
      <c r="C7" s="130"/>
      <c r="D7" s="77"/>
      <c r="E7" s="31" t="s">
        <v>47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18</v>
      </c>
      <c r="K7" s="31" t="s">
        <v>30</v>
      </c>
      <c r="L7" s="32" t="s">
        <v>31</v>
      </c>
      <c r="M7" s="32" t="s">
        <v>39</v>
      </c>
      <c r="N7" s="32" t="s">
        <v>32</v>
      </c>
      <c r="O7" s="32" t="s">
        <v>33</v>
      </c>
      <c r="P7" s="32" t="s">
        <v>34</v>
      </c>
      <c r="Q7" s="43" t="s">
        <v>35</v>
      </c>
      <c r="R7" s="43" t="s">
        <v>38</v>
      </c>
      <c r="S7" s="33" t="s">
        <v>19</v>
      </c>
      <c r="T7" s="44" t="s">
        <v>37</v>
      </c>
      <c r="U7" s="77"/>
      <c r="V7" s="31" t="s">
        <v>47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18</v>
      </c>
      <c r="AB7" s="31" t="s">
        <v>30</v>
      </c>
      <c r="AC7" s="32" t="s">
        <v>31</v>
      </c>
      <c r="AD7" s="32" t="s">
        <v>39</v>
      </c>
      <c r="AE7" s="32" t="s">
        <v>32</v>
      </c>
      <c r="AF7" s="32" t="s">
        <v>33</v>
      </c>
      <c r="AG7" s="32" t="s">
        <v>34</v>
      </c>
      <c r="AH7" s="43" t="s">
        <v>35</v>
      </c>
      <c r="AI7" s="43" t="s">
        <v>38</v>
      </c>
      <c r="AJ7" s="33" t="s">
        <v>19</v>
      </c>
      <c r="AK7" s="44" t="s">
        <v>37</v>
      </c>
      <c r="AL7" s="77"/>
      <c r="AM7" s="31" t="s">
        <v>47</v>
      </c>
      <c r="AN7" s="31" t="s">
        <v>26</v>
      </c>
      <c r="AO7" s="31" t="s">
        <v>27</v>
      </c>
      <c r="AP7" s="31" t="s">
        <v>28</v>
      </c>
      <c r="AQ7" s="31" t="s">
        <v>29</v>
      </c>
      <c r="AR7" s="31" t="s">
        <v>18</v>
      </c>
      <c r="AS7" s="31" t="s">
        <v>30</v>
      </c>
      <c r="AT7" s="32" t="s">
        <v>31</v>
      </c>
      <c r="AU7" s="32" t="s">
        <v>39</v>
      </c>
      <c r="AV7" s="32" t="s">
        <v>32</v>
      </c>
      <c r="AW7" s="32" t="s">
        <v>33</v>
      </c>
      <c r="AX7" s="32" t="s">
        <v>34</v>
      </c>
      <c r="AY7" s="43" t="s">
        <v>35</v>
      </c>
      <c r="AZ7" s="43" t="s">
        <v>38</v>
      </c>
      <c r="BA7" s="33" t="s">
        <v>19</v>
      </c>
      <c r="BB7" s="44" t="s">
        <v>37</v>
      </c>
      <c r="BC7" s="77"/>
      <c r="BD7" s="31" t="s">
        <v>47</v>
      </c>
      <c r="BE7" s="31" t="s">
        <v>26</v>
      </c>
      <c r="BF7" s="31" t="s">
        <v>27</v>
      </c>
      <c r="BG7" s="31" t="s">
        <v>28</v>
      </c>
      <c r="BH7" s="31" t="s">
        <v>29</v>
      </c>
      <c r="BI7" s="31" t="s">
        <v>18</v>
      </c>
      <c r="BJ7" s="31" t="s">
        <v>30</v>
      </c>
      <c r="BK7" s="32" t="s">
        <v>31</v>
      </c>
      <c r="BL7" s="32" t="s">
        <v>39</v>
      </c>
      <c r="BM7" s="32" t="s">
        <v>32</v>
      </c>
      <c r="BN7" s="32" t="s">
        <v>33</v>
      </c>
      <c r="BO7" s="32" t="s">
        <v>34</v>
      </c>
      <c r="BP7" s="43" t="s">
        <v>35</v>
      </c>
      <c r="BQ7" s="43" t="s">
        <v>36</v>
      </c>
      <c r="BR7" s="33" t="s">
        <v>19</v>
      </c>
      <c r="BS7" s="44" t="s">
        <v>37</v>
      </c>
      <c r="BT7" s="77"/>
      <c r="BU7" s="31" t="s">
        <v>47</v>
      </c>
      <c r="BV7" s="31" t="s">
        <v>26</v>
      </c>
      <c r="BW7" s="31" t="s">
        <v>27</v>
      </c>
      <c r="BX7" s="31" t="s">
        <v>28</v>
      </c>
      <c r="BY7" s="31" t="s">
        <v>29</v>
      </c>
      <c r="BZ7" s="31" t="s">
        <v>18</v>
      </c>
      <c r="CA7" s="31" t="s">
        <v>30</v>
      </c>
      <c r="CB7" s="32" t="s">
        <v>31</v>
      </c>
      <c r="CC7" s="32" t="s">
        <v>39</v>
      </c>
      <c r="CD7" s="32" t="s">
        <v>32</v>
      </c>
      <c r="CE7" s="32" t="s">
        <v>33</v>
      </c>
      <c r="CF7" s="32" t="s">
        <v>34</v>
      </c>
      <c r="CG7" s="43" t="s">
        <v>35</v>
      </c>
      <c r="CH7" s="43" t="s">
        <v>38</v>
      </c>
      <c r="CI7" s="32" t="s">
        <v>19</v>
      </c>
      <c r="CJ7" s="45" t="s">
        <v>37</v>
      </c>
      <c r="CK7" s="77"/>
      <c r="CL7" s="31" t="s">
        <v>47</v>
      </c>
      <c r="CM7" s="31" t="s">
        <v>26</v>
      </c>
      <c r="CN7" s="31" t="s">
        <v>27</v>
      </c>
      <c r="CO7" s="31" t="s">
        <v>28</v>
      </c>
      <c r="CP7" s="31" t="s">
        <v>29</v>
      </c>
      <c r="CQ7" s="31" t="s">
        <v>18</v>
      </c>
      <c r="CR7" s="31" t="s">
        <v>30</v>
      </c>
      <c r="CS7" s="32" t="s">
        <v>31</v>
      </c>
      <c r="CT7" s="32" t="s">
        <v>39</v>
      </c>
      <c r="CU7" s="32" t="s">
        <v>32</v>
      </c>
      <c r="CV7" s="32" t="s">
        <v>33</v>
      </c>
      <c r="CW7" s="32" t="s">
        <v>34</v>
      </c>
      <c r="CX7" s="43" t="s">
        <v>35</v>
      </c>
      <c r="CY7" s="43" t="s">
        <v>38</v>
      </c>
      <c r="CZ7" s="32" t="s">
        <v>19</v>
      </c>
      <c r="DA7" s="45" t="s">
        <v>37</v>
      </c>
      <c r="DB7" s="77"/>
      <c r="DC7" s="31" t="s">
        <v>47</v>
      </c>
      <c r="DD7" s="31" t="s">
        <v>26</v>
      </c>
      <c r="DE7" s="31" t="s">
        <v>27</v>
      </c>
      <c r="DF7" s="31" t="s">
        <v>28</v>
      </c>
      <c r="DG7" s="31" t="s">
        <v>29</v>
      </c>
      <c r="DH7" s="31" t="s">
        <v>18</v>
      </c>
      <c r="DI7" s="31" t="s">
        <v>30</v>
      </c>
      <c r="DJ7" s="32" t="s">
        <v>31</v>
      </c>
      <c r="DK7" s="32" t="s">
        <v>39</v>
      </c>
      <c r="DL7" s="32" t="s">
        <v>32</v>
      </c>
      <c r="DM7" s="32" t="s">
        <v>33</v>
      </c>
      <c r="DN7" s="32" t="s">
        <v>34</v>
      </c>
      <c r="DO7" s="43" t="s">
        <v>35</v>
      </c>
      <c r="DP7" s="43" t="s">
        <v>38</v>
      </c>
      <c r="DQ7" s="32" t="s">
        <v>19</v>
      </c>
      <c r="DR7" s="45" t="s">
        <v>48</v>
      </c>
      <c r="DS7" s="77"/>
      <c r="DT7" s="31" t="s">
        <v>47</v>
      </c>
      <c r="DU7" s="31" t="s">
        <v>26</v>
      </c>
      <c r="DV7" s="31" t="s">
        <v>27</v>
      </c>
      <c r="DW7" s="31" t="s">
        <v>28</v>
      </c>
      <c r="DX7" s="31" t="s">
        <v>29</v>
      </c>
      <c r="DY7" s="31" t="s">
        <v>18</v>
      </c>
      <c r="DZ7" s="31" t="s">
        <v>30</v>
      </c>
      <c r="EA7" s="32" t="s">
        <v>31</v>
      </c>
      <c r="EB7" s="32" t="s">
        <v>39</v>
      </c>
      <c r="EC7" s="32" t="s">
        <v>32</v>
      </c>
      <c r="ED7" s="32" t="s">
        <v>33</v>
      </c>
      <c r="EE7" s="32" t="s">
        <v>34</v>
      </c>
      <c r="EF7" s="32" t="s">
        <v>35</v>
      </c>
      <c r="EG7" s="32" t="s">
        <v>38</v>
      </c>
      <c r="EH7" s="32" t="s">
        <v>19</v>
      </c>
      <c r="EI7" s="50" t="s">
        <v>37</v>
      </c>
    </row>
    <row r="8" spans="1:139" ht="12.75">
      <c r="A8" s="46"/>
      <c r="B8" s="47" t="s">
        <v>21</v>
      </c>
      <c r="C8" s="47"/>
      <c r="D8" s="34">
        <f>E8+F8+G8+I8+J8+K8+L8+N8+O8+P8+T8+H8+M8+Q8+R8+S8</f>
        <v>1308</v>
      </c>
      <c r="E8" s="16">
        <f aca="true" t="shared" si="0" ref="E8:T8">SUM(E9:E32)</f>
        <v>0</v>
      </c>
      <c r="F8" s="16">
        <f t="shared" si="0"/>
        <v>0</v>
      </c>
      <c r="G8" s="16">
        <f t="shared" si="0"/>
        <v>545</v>
      </c>
      <c r="H8" s="16">
        <f t="shared" si="0"/>
        <v>157</v>
      </c>
      <c r="I8" s="16">
        <f t="shared" si="0"/>
        <v>21</v>
      </c>
      <c r="J8" s="16">
        <f t="shared" si="0"/>
        <v>42</v>
      </c>
      <c r="K8" s="16">
        <f>SUM(K9:K32)</f>
        <v>39</v>
      </c>
      <c r="L8" s="16">
        <f t="shared" si="0"/>
        <v>69</v>
      </c>
      <c r="M8" s="16">
        <f t="shared" si="0"/>
        <v>0</v>
      </c>
      <c r="N8" s="16">
        <f t="shared" si="0"/>
        <v>31</v>
      </c>
      <c r="O8" s="16">
        <f t="shared" si="0"/>
        <v>3</v>
      </c>
      <c r="P8" s="16">
        <f t="shared" si="0"/>
        <v>0</v>
      </c>
      <c r="Q8" s="16">
        <f t="shared" si="0"/>
        <v>74</v>
      </c>
      <c r="R8" s="16">
        <f t="shared" si="0"/>
        <v>15</v>
      </c>
      <c r="S8" s="16">
        <f t="shared" si="0"/>
        <v>161</v>
      </c>
      <c r="T8" s="35">
        <f t="shared" si="0"/>
        <v>151</v>
      </c>
      <c r="U8" s="34">
        <f>W8+AD8+AG8+AH8+AI8+V8+X8+Y8+Z8+AA8+AB8+AC8+AE8+AF8+AJ8+AK8</f>
        <v>4674</v>
      </c>
      <c r="V8" s="16">
        <f aca="true" t="shared" si="1" ref="V8:AK8">SUM(V9:V32)</f>
        <v>3</v>
      </c>
      <c r="W8" s="16">
        <f t="shared" si="1"/>
        <v>33</v>
      </c>
      <c r="X8" s="16">
        <f t="shared" si="1"/>
        <v>901</v>
      </c>
      <c r="Y8" s="16">
        <f t="shared" si="1"/>
        <v>338</v>
      </c>
      <c r="Z8" s="16">
        <f t="shared" si="1"/>
        <v>46</v>
      </c>
      <c r="AA8" s="16">
        <f t="shared" si="1"/>
        <v>141</v>
      </c>
      <c r="AB8" s="16">
        <f t="shared" si="1"/>
        <v>122</v>
      </c>
      <c r="AC8" s="16">
        <f t="shared" si="1"/>
        <v>133</v>
      </c>
      <c r="AD8" s="16">
        <f t="shared" si="1"/>
        <v>0</v>
      </c>
      <c r="AE8" s="16">
        <f t="shared" si="1"/>
        <v>67</v>
      </c>
      <c r="AF8" s="16">
        <f t="shared" si="1"/>
        <v>6</v>
      </c>
      <c r="AG8" s="16">
        <f t="shared" si="1"/>
        <v>0</v>
      </c>
      <c r="AH8" s="16">
        <f t="shared" si="1"/>
        <v>303</v>
      </c>
      <c r="AI8" s="16">
        <f t="shared" si="1"/>
        <v>289</v>
      </c>
      <c r="AJ8" s="16">
        <f t="shared" si="1"/>
        <v>1168</v>
      </c>
      <c r="AK8" s="16">
        <f t="shared" si="1"/>
        <v>1124</v>
      </c>
      <c r="AL8" s="34">
        <f>AM8+AN8+AO8+AU8+AV8+AW8+AX8+AY8+AZ8+BA8+BB8+AP8+AQ8+AR8+AS8+AT8</f>
        <v>5982</v>
      </c>
      <c r="AM8" s="16">
        <f>SUM(AM9:AM32)</f>
        <v>3</v>
      </c>
      <c r="AN8" s="16">
        <f aca="true" t="shared" si="2" ref="AN8:BB8">SUM(AN9:AN32)</f>
        <v>33</v>
      </c>
      <c r="AO8" s="16">
        <f t="shared" si="2"/>
        <v>1446</v>
      </c>
      <c r="AP8" s="16">
        <f t="shared" si="2"/>
        <v>495</v>
      </c>
      <c r="AQ8" s="16">
        <f t="shared" si="2"/>
        <v>67</v>
      </c>
      <c r="AR8" s="16">
        <f t="shared" si="2"/>
        <v>183</v>
      </c>
      <c r="AS8" s="16">
        <f t="shared" si="2"/>
        <v>161</v>
      </c>
      <c r="AT8" s="16">
        <f t="shared" si="2"/>
        <v>202</v>
      </c>
      <c r="AU8" s="16">
        <f t="shared" si="2"/>
        <v>0</v>
      </c>
      <c r="AV8" s="16">
        <f t="shared" si="2"/>
        <v>98</v>
      </c>
      <c r="AW8" s="16">
        <f>SUM(AW9:AW32)</f>
        <v>9</v>
      </c>
      <c r="AX8" s="16">
        <f t="shared" si="2"/>
        <v>0</v>
      </c>
      <c r="AY8" s="16">
        <f t="shared" si="2"/>
        <v>377</v>
      </c>
      <c r="AZ8" s="16">
        <f t="shared" si="2"/>
        <v>304</v>
      </c>
      <c r="BA8" s="16">
        <f t="shared" si="2"/>
        <v>1329</v>
      </c>
      <c r="BB8" s="35">
        <f t="shared" si="2"/>
        <v>1275</v>
      </c>
      <c r="BC8" s="34">
        <f>BD8+BE8+BF8+BL8+BM8+BN8+BO8+BP8+BR8+BQ8+BS8+BG8+BH8+BI8+BJ8+BK8</f>
        <v>4255</v>
      </c>
      <c r="BD8" s="16">
        <f aca="true" t="shared" si="3" ref="BD8:BS8">SUM(BD9:BD32)</f>
        <v>2</v>
      </c>
      <c r="BE8" s="16">
        <f>SUM(BE9:BE32)</f>
        <v>32</v>
      </c>
      <c r="BF8" s="16">
        <f t="shared" si="3"/>
        <v>770</v>
      </c>
      <c r="BG8" s="16">
        <f t="shared" si="3"/>
        <v>310</v>
      </c>
      <c r="BH8" s="16">
        <f t="shared" si="3"/>
        <v>57</v>
      </c>
      <c r="BI8" s="16">
        <f t="shared" si="3"/>
        <v>97</v>
      </c>
      <c r="BJ8" s="16">
        <f t="shared" si="3"/>
        <v>126</v>
      </c>
      <c r="BK8" s="16">
        <f t="shared" si="3"/>
        <v>150</v>
      </c>
      <c r="BL8" s="16">
        <f t="shared" si="3"/>
        <v>0</v>
      </c>
      <c r="BM8" s="16">
        <f t="shared" si="3"/>
        <v>65</v>
      </c>
      <c r="BN8" s="16">
        <f t="shared" si="3"/>
        <v>9</v>
      </c>
      <c r="BO8" s="16">
        <f t="shared" si="3"/>
        <v>0</v>
      </c>
      <c r="BP8" s="16">
        <f t="shared" si="3"/>
        <v>251</v>
      </c>
      <c r="BQ8" s="16">
        <f t="shared" si="3"/>
        <v>301</v>
      </c>
      <c r="BR8" s="16">
        <f t="shared" si="3"/>
        <v>1066</v>
      </c>
      <c r="BS8" s="35">
        <f t="shared" si="3"/>
        <v>1019</v>
      </c>
      <c r="BT8" s="34">
        <f>BU8+BV8+BW8+CC8+CD8+CE8+CF8+CG8+CI8+CH8+CJ8+BX8+BY8+BZ8+CA8+CB8</f>
        <v>3563</v>
      </c>
      <c r="BU8" s="16">
        <f>SUM(BU9:BU32)</f>
        <v>1</v>
      </c>
      <c r="BV8" s="16">
        <f aca="true" t="shared" si="4" ref="BV8:CJ8">SUM(BV9:BV32)</f>
        <v>20</v>
      </c>
      <c r="BW8" s="16">
        <f t="shared" si="4"/>
        <v>637</v>
      </c>
      <c r="BX8" s="16">
        <f t="shared" si="4"/>
        <v>208</v>
      </c>
      <c r="BY8" s="16">
        <f t="shared" si="4"/>
        <v>24</v>
      </c>
      <c r="BZ8" s="16">
        <f t="shared" si="4"/>
        <v>69</v>
      </c>
      <c r="CA8" s="16">
        <f t="shared" si="4"/>
        <v>77</v>
      </c>
      <c r="CB8" s="16">
        <f t="shared" si="4"/>
        <v>79</v>
      </c>
      <c r="CC8" s="16">
        <f t="shared" si="4"/>
        <v>0</v>
      </c>
      <c r="CD8" s="16">
        <f t="shared" si="4"/>
        <v>26</v>
      </c>
      <c r="CE8" s="16">
        <f>SUM(CE9:CE32)</f>
        <v>9</v>
      </c>
      <c r="CF8" s="16">
        <f t="shared" si="4"/>
        <v>0</v>
      </c>
      <c r="CG8" s="16">
        <f t="shared" si="4"/>
        <v>146</v>
      </c>
      <c r="CH8" s="16">
        <f t="shared" si="4"/>
        <v>246</v>
      </c>
      <c r="CI8" s="16">
        <f t="shared" si="4"/>
        <v>1032</v>
      </c>
      <c r="CJ8" s="35">
        <f t="shared" si="4"/>
        <v>989</v>
      </c>
      <c r="CK8" s="34">
        <f>CL8+CM8+CN8+CT8+CU8+CV8+CW8+CX8+CZ8+CY8+DA8+CO8+CP8+CQ8+CR8+CS8</f>
        <v>692</v>
      </c>
      <c r="CL8" s="16">
        <f aca="true" t="shared" si="5" ref="CL8:DA8">SUM(CL9:CL32)</f>
        <v>1</v>
      </c>
      <c r="CM8" s="16">
        <f>SUM(CM9:CM32)</f>
        <v>12</v>
      </c>
      <c r="CN8" s="16">
        <f t="shared" si="5"/>
        <v>133</v>
      </c>
      <c r="CO8" s="16">
        <f t="shared" si="5"/>
        <v>102</v>
      </c>
      <c r="CP8" s="16">
        <f t="shared" si="5"/>
        <v>33</v>
      </c>
      <c r="CQ8" s="16">
        <f t="shared" si="5"/>
        <v>28</v>
      </c>
      <c r="CR8" s="16">
        <f t="shared" si="5"/>
        <v>49</v>
      </c>
      <c r="CS8" s="16">
        <f t="shared" si="5"/>
        <v>71</v>
      </c>
      <c r="CT8" s="16">
        <f t="shared" si="5"/>
        <v>0</v>
      </c>
      <c r="CU8" s="16">
        <f t="shared" si="5"/>
        <v>39</v>
      </c>
      <c r="CV8" s="16">
        <f t="shared" si="5"/>
        <v>0</v>
      </c>
      <c r="CW8" s="16">
        <f t="shared" si="5"/>
        <v>0</v>
      </c>
      <c r="CX8" s="16">
        <f t="shared" si="5"/>
        <v>105</v>
      </c>
      <c r="CY8" s="16">
        <f t="shared" si="5"/>
        <v>55</v>
      </c>
      <c r="CZ8" s="16">
        <f t="shared" si="5"/>
        <v>34</v>
      </c>
      <c r="DA8" s="35">
        <f t="shared" si="5"/>
        <v>30</v>
      </c>
      <c r="DB8" s="34">
        <f aca="true" t="shared" si="6" ref="DB8:DB32">DC8+DD8+DE8+DK8+DL8+DM8+DN8+DO8+DQ8+DP8+DR8+DF8+DG8+DH8+DI8+DJ8</f>
        <v>2549</v>
      </c>
      <c r="DC8" s="16">
        <f aca="true" t="shared" si="7" ref="DC8:DR8">SUM(DC9:DC32)</f>
        <v>2</v>
      </c>
      <c r="DD8" s="16">
        <f t="shared" si="7"/>
        <v>32</v>
      </c>
      <c r="DE8" s="16">
        <f t="shared" si="7"/>
        <v>198</v>
      </c>
      <c r="DF8" s="16">
        <f t="shared" si="7"/>
        <v>116</v>
      </c>
      <c r="DG8" s="16">
        <f t="shared" si="7"/>
        <v>28</v>
      </c>
      <c r="DH8" s="16">
        <f t="shared" si="7"/>
        <v>33</v>
      </c>
      <c r="DI8" s="16">
        <f t="shared" si="7"/>
        <v>78</v>
      </c>
      <c r="DJ8" s="16">
        <f t="shared" si="7"/>
        <v>64</v>
      </c>
      <c r="DK8" s="16">
        <f t="shared" si="7"/>
        <v>0</v>
      </c>
      <c r="DL8" s="16">
        <f t="shared" si="7"/>
        <v>30</v>
      </c>
      <c r="DM8" s="16">
        <f t="shared" si="7"/>
        <v>8</v>
      </c>
      <c r="DN8" s="16">
        <f t="shared" si="7"/>
        <v>0</v>
      </c>
      <c r="DO8" s="16">
        <f t="shared" si="7"/>
        <v>131</v>
      </c>
      <c r="DP8" s="16">
        <f t="shared" si="7"/>
        <v>294</v>
      </c>
      <c r="DQ8" s="16">
        <f t="shared" si="7"/>
        <v>784</v>
      </c>
      <c r="DR8" s="35">
        <f t="shared" si="7"/>
        <v>751</v>
      </c>
      <c r="DS8" s="34">
        <f>DT8+DU8+DV8+EB8+EC8+ED8+EE8+EF8+EH8+EG8+EI8+DW8+DX8+DY8+DZ8+EA8</f>
        <v>1727</v>
      </c>
      <c r="DT8" s="16">
        <f aca="true" t="shared" si="8" ref="DT8:EI8">SUM(DT9:DT32)</f>
        <v>1</v>
      </c>
      <c r="DU8" s="16">
        <f t="shared" si="8"/>
        <v>1</v>
      </c>
      <c r="DV8" s="16">
        <f t="shared" si="8"/>
        <v>676</v>
      </c>
      <c r="DW8" s="16">
        <f t="shared" si="8"/>
        <v>185</v>
      </c>
      <c r="DX8" s="16">
        <f t="shared" si="8"/>
        <v>10</v>
      </c>
      <c r="DY8" s="16">
        <f t="shared" si="8"/>
        <v>86</v>
      </c>
      <c r="DZ8" s="16">
        <f t="shared" si="8"/>
        <v>35</v>
      </c>
      <c r="EA8" s="16">
        <f t="shared" si="8"/>
        <v>52</v>
      </c>
      <c r="EB8" s="16">
        <f t="shared" si="8"/>
        <v>0</v>
      </c>
      <c r="EC8" s="16">
        <f t="shared" si="8"/>
        <v>33</v>
      </c>
      <c r="ED8" s="16">
        <f t="shared" si="8"/>
        <v>0</v>
      </c>
      <c r="EE8" s="16">
        <f t="shared" si="8"/>
        <v>0</v>
      </c>
      <c r="EF8" s="16">
        <f t="shared" si="8"/>
        <v>126</v>
      </c>
      <c r="EG8" s="16">
        <f t="shared" si="8"/>
        <v>3</v>
      </c>
      <c r="EH8" s="16">
        <f t="shared" si="8"/>
        <v>263</v>
      </c>
      <c r="EI8" s="35">
        <f t="shared" si="8"/>
        <v>256</v>
      </c>
    </row>
    <row r="9" spans="1:139" ht="12.75">
      <c r="A9" s="46">
        <v>1</v>
      </c>
      <c r="B9" s="11" t="s">
        <v>64</v>
      </c>
      <c r="C9" s="11" t="s">
        <v>82</v>
      </c>
      <c r="D9" s="34">
        <f aca="true" t="shared" si="9" ref="D9:D32">E9+F9+G9+I9+J9+K9+L9+N9+O9+P9+T9+H9+M9+Q9+R9+S9</f>
        <v>42</v>
      </c>
      <c r="E9" s="13">
        <v>0</v>
      </c>
      <c r="F9" s="3">
        <v>0</v>
      </c>
      <c r="G9" s="3">
        <v>18</v>
      </c>
      <c r="H9" s="3">
        <v>7</v>
      </c>
      <c r="I9" s="3">
        <v>2</v>
      </c>
      <c r="J9" s="3">
        <v>0</v>
      </c>
      <c r="K9" s="29">
        <v>2</v>
      </c>
      <c r="L9" s="29">
        <v>0</v>
      </c>
      <c r="M9" s="29">
        <v>0</v>
      </c>
      <c r="N9" s="29">
        <v>0</v>
      </c>
      <c r="O9" s="29">
        <v>3</v>
      </c>
      <c r="P9" s="29">
        <v>0</v>
      </c>
      <c r="Q9" s="29">
        <v>2</v>
      </c>
      <c r="R9" s="29">
        <v>0</v>
      </c>
      <c r="S9" s="29">
        <v>4</v>
      </c>
      <c r="T9" s="4">
        <v>4</v>
      </c>
      <c r="U9" s="14">
        <f>V9+X9+Y9+Z9+AA9+AB9+AC9+AE9+AF9+AJ9+AK9+W9+AD9+AG9+AH9+AI9</f>
        <v>132</v>
      </c>
      <c r="V9" s="3">
        <v>0</v>
      </c>
      <c r="W9" s="3">
        <v>1</v>
      </c>
      <c r="X9" s="3">
        <v>26</v>
      </c>
      <c r="Y9" s="3">
        <v>14</v>
      </c>
      <c r="Z9" s="3">
        <v>2</v>
      </c>
      <c r="AA9" s="3">
        <v>0</v>
      </c>
      <c r="AB9" s="3">
        <v>5</v>
      </c>
      <c r="AC9" s="29">
        <v>0</v>
      </c>
      <c r="AD9" s="29">
        <v>0</v>
      </c>
      <c r="AE9" s="29">
        <v>1</v>
      </c>
      <c r="AF9" s="29">
        <v>6</v>
      </c>
      <c r="AG9" s="29">
        <v>0</v>
      </c>
      <c r="AH9" s="29">
        <v>11</v>
      </c>
      <c r="AI9" s="29">
        <v>0</v>
      </c>
      <c r="AJ9" s="29">
        <v>33</v>
      </c>
      <c r="AK9" s="4">
        <v>33</v>
      </c>
      <c r="AL9" s="34">
        <f aca="true" t="shared" si="10" ref="AL9:AL32">AM9+AN9+AO9+AU9+AV9+AW9+AX9+AY9+AZ9+BA9+BB9+AP9+AQ9+AR9+AS9+AT9</f>
        <v>174</v>
      </c>
      <c r="AM9" s="8">
        <f aca="true" t="shared" si="11" ref="AM9:BB9">E9+V9</f>
        <v>0</v>
      </c>
      <c r="AN9" s="8">
        <f t="shared" si="11"/>
        <v>1</v>
      </c>
      <c r="AO9" s="8">
        <f t="shared" si="11"/>
        <v>44</v>
      </c>
      <c r="AP9" s="8">
        <f t="shared" si="11"/>
        <v>21</v>
      </c>
      <c r="AQ9" s="8">
        <f t="shared" si="11"/>
        <v>4</v>
      </c>
      <c r="AR9" s="8">
        <f t="shared" si="11"/>
        <v>0</v>
      </c>
      <c r="AS9" s="8">
        <f t="shared" si="11"/>
        <v>7</v>
      </c>
      <c r="AT9" s="8">
        <f t="shared" si="11"/>
        <v>0</v>
      </c>
      <c r="AU9" s="8">
        <f t="shared" si="11"/>
        <v>0</v>
      </c>
      <c r="AV9" s="8">
        <f t="shared" si="11"/>
        <v>1</v>
      </c>
      <c r="AW9" s="8">
        <f t="shared" si="11"/>
        <v>9</v>
      </c>
      <c r="AX9" s="8">
        <f t="shared" si="11"/>
        <v>0</v>
      </c>
      <c r="AY9" s="8">
        <f t="shared" si="11"/>
        <v>13</v>
      </c>
      <c r="AZ9" s="8">
        <f t="shared" si="11"/>
        <v>0</v>
      </c>
      <c r="BA9" s="8">
        <f t="shared" si="11"/>
        <v>37</v>
      </c>
      <c r="BB9" s="9">
        <f t="shared" si="11"/>
        <v>37</v>
      </c>
      <c r="BC9" s="14">
        <f>BD9+BE9+BF9+BL9+BM9+BN9+BO9+BP9+BR9+BQ9+BS9+BG9+BH9+BI9+BJ9+BK9</f>
        <v>116</v>
      </c>
      <c r="BD9" s="8">
        <f aca="true" t="shared" si="12" ref="BD9:BS9">BU9+CL9</f>
        <v>0</v>
      </c>
      <c r="BE9" s="8">
        <f t="shared" si="12"/>
        <v>1</v>
      </c>
      <c r="BF9" s="8">
        <f t="shared" si="12"/>
        <v>23</v>
      </c>
      <c r="BG9" s="8">
        <f t="shared" si="12"/>
        <v>12</v>
      </c>
      <c r="BH9" s="8">
        <f t="shared" si="12"/>
        <v>2</v>
      </c>
      <c r="BI9" s="8">
        <f t="shared" si="12"/>
        <v>0</v>
      </c>
      <c r="BJ9" s="8">
        <f t="shared" si="12"/>
        <v>5</v>
      </c>
      <c r="BK9" s="8">
        <f t="shared" si="12"/>
        <v>0</v>
      </c>
      <c r="BL9" s="8">
        <f t="shared" si="12"/>
        <v>0</v>
      </c>
      <c r="BM9" s="8">
        <f t="shared" si="12"/>
        <v>0</v>
      </c>
      <c r="BN9" s="8">
        <f t="shared" si="12"/>
        <v>9</v>
      </c>
      <c r="BO9" s="8">
        <f t="shared" si="12"/>
        <v>0</v>
      </c>
      <c r="BP9" s="8">
        <f t="shared" si="12"/>
        <v>6</v>
      </c>
      <c r="BQ9" s="8">
        <f t="shared" si="12"/>
        <v>0</v>
      </c>
      <c r="BR9" s="8">
        <f t="shared" si="12"/>
        <v>29</v>
      </c>
      <c r="BS9" s="9">
        <f t="shared" si="12"/>
        <v>29</v>
      </c>
      <c r="BT9" s="34">
        <f aca="true" t="shared" si="13" ref="BT9:BT32">BU9+BV9+BW9+CC9+CD9+CE9+CF9+CG9+CI9+CH9+CJ9+BX9+BY9+BZ9+CA9+CB9</f>
        <v>99</v>
      </c>
      <c r="BU9" s="3">
        <v>0</v>
      </c>
      <c r="BV9" s="3">
        <v>0</v>
      </c>
      <c r="BW9" s="3">
        <v>19</v>
      </c>
      <c r="BX9" s="3">
        <v>7</v>
      </c>
      <c r="BY9" s="3">
        <v>2</v>
      </c>
      <c r="BZ9" s="3">
        <v>0</v>
      </c>
      <c r="CA9" s="3">
        <v>3</v>
      </c>
      <c r="CB9" s="3">
        <v>0</v>
      </c>
      <c r="CC9" s="3">
        <v>0</v>
      </c>
      <c r="CD9" s="3">
        <v>0</v>
      </c>
      <c r="CE9" s="3">
        <v>9</v>
      </c>
      <c r="CF9" s="3">
        <v>0</v>
      </c>
      <c r="CG9" s="3">
        <v>3</v>
      </c>
      <c r="CH9" s="3">
        <v>0</v>
      </c>
      <c r="CI9" s="3">
        <v>28</v>
      </c>
      <c r="CJ9" s="4">
        <v>28</v>
      </c>
      <c r="CK9" s="34">
        <f aca="true" t="shared" si="14" ref="CK9:CK32">CL9+CM9+CN9+CT9+CU9+CV9+CW9+CX9+CZ9+CY9+DA9+CO9+CP9+CQ9+CR9+CS9</f>
        <v>17</v>
      </c>
      <c r="CL9" s="3">
        <v>0</v>
      </c>
      <c r="CM9" s="3">
        <v>1</v>
      </c>
      <c r="CN9" s="3">
        <v>4</v>
      </c>
      <c r="CO9" s="3">
        <v>5</v>
      </c>
      <c r="CP9" s="3">
        <v>0</v>
      </c>
      <c r="CQ9" s="3">
        <v>0</v>
      </c>
      <c r="CR9" s="3">
        <v>2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3</v>
      </c>
      <c r="CY9" s="3">
        <v>0</v>
      </c>
      <c r="CZ9" s="29">
        <v>1</v>
      </c>
      <c r="DA9" s="4">
        <v>1</v>
      </c>
      <c r="DB9" s="34">
        <f t="shared" si="6"/>
        <v>70</v>
      </c>
      <c r="DC9" s="3">
        <v>0</v>
      </c>
      <c r="DD9" s="3">
        <v>1</v>
      </c>
      <c r="DE9" s="3">
        <v>3</v>
      </c>
      <c r="DF9" s="3">
        <v>5</v>
      </c>
      <c r="DG9" s="3">
        <v>0</v>
      </c>
      <c r="DH9" s="3">
        <v>0</v>
      </c>
      <c r="DI9" s="3">
        <v>2</v>
      </c>
      <c r="DJ9" s="3">
        <v>0</v>
      </c>
      <c r="DK9" s="3">
        <v>0</v>
      </c>
      <c r="DL9" s="3">
        <v>0</v>
      </c>
      <c r="DM9" s="3">
        <v>8</v>
      </c>
      <c r="DN9" s="3">
        <v>0</v>
      </c>
      <c r="DO9" s="3">
        <v>5</v>
      </c>
      <c r="DP9" s="3">
        <v>0</v>
      </c>
      <c r="DQ9" s="29">
        <v>23</v>
      </c>
      <c r="DR9" s="4">
        <v>23</v>
      </c>
      <c r="DS9" s="34">
        <f aca="true" t="shared" si="15" ref="DS9:DS32">DT9+DU9+DV9+EB9+EC9+ED9+EE9+EF9+EH9+EG9+EI9+DW9+DX9+DY9+DZ9+EA9</f>
        <v>58</v>
      </c>
      <c r="DT9" s="8">
        <f aca="true" t="shared" si="16" ref="DT9:EI9">AM9-BD9</f>
        <v>0</v>
      </c>
      <c r="DU9" s="8">
        <f t="shared" si="16"/>
        <v>0</v>
      </c>
      <c r="DV9" s="8">
        <f t="shared" si="16"/>
        <v>21</v>
      </c>
      <c r="DW9" s="8">
        <f t="shared" si="16"/>
        <v>9</v>
      </c>
      <c r="DX9" s="8">
        <f t="shared" si="16"/>
        <v>2</v>
      </c>
      <c r="DY9" s="8">
        <f t="shared" si="16"/>
        <v>0</v>
      </c>
      <c r="DZ9" s="8">
        <f t="shared" si="16"/>
        <v>2</v>
      </c>
      <c r="EA9" s="8">
        <f t="shared" si="16"/>
        <v>0</v>
      </c>
      <c r="EB9" s="8">
        <f t="shared" si="16"/>
        <v>0</v>
      </c>
      <c r="EC9" s="8">
        <f t="shared" si="16"/>
        <v>1</v>
      </c>
      <c r="ED9" s="8">
        <f t="shared" si="16"/>
        <v>0</v>
      </c>
      <c r="EE9" s="8">
        <f t="shared" si="16"/>
        <v>0</v>
      </c>
      <c r="EF9" s="8">
        <f t="shared" si="16"/>
        <v>7</v>
      </c>
      <c r="EG9" s="8">
        <f t="shared" si="16"/>
        <v>0</v>
      </c>
      <c r="EH9" s="8">
        <f t="shared" si="16"/>
        <v>8</v>
      </c>
      <c r="EI9" s="9">
        <f t="shared" si="16"/>
        <v>8</v>
      </c>
    </row>
    <row r="10" spans="1:139" ht="13.5" customHeight="1">
      <c r="A10" s="46">
        <v>2</v>
      </c>
      <c r="B10" s="11" t="s">
        <v>65</v>
      </c>
      <c r="C10" s="11" t="s">
        <v>83</v>
      </c>
      <c r="D10" s="34">
        <f t="shared" si="9"/>
        <v>63</v>
      </c>
      <c r="E10" s="13">
        <v>0</v>
      </c>
      <c r="F10" s="3">
        <v>0</v>
      </c>
      <c r="G10" s="3">
        <v>13</v>
      </c>
      <c r="H10" s="3">
        <v>0</v>
      </c>
      <c r="I10" s="3">
        <v>0</v>
      </c>
      <c r="J10" s="3">
        <v>5</v>
      </c>
      <c r="K10" s="29">
        <v>0</v>
      </c>
      <c r="L10" s="29">
        <v>12</v>
      </c>
      <c r="M10" s="29">
        <v>0</v>
      </c>
      <c r="N10" s="29">
        <v>3</v>
      </c>
      <c r="O10" s="29">
        <v>0</v>
      </c>
      <c r="P10" s="29">
        <v>0</v>
      </c>
      <c r="Q10" s="29">
        <v>4</v>
      </c>
      <c r="R10" s="29">
        <v>0</v>
      </c>
      <c r="S10" s="29">
        <v>13</v>
      </c>
      <c r="T10" s="4">
        <v>13</v>
      </c>
      <c r="U10" s="14">
        <f aca="true" t="shared" si="17" ref="U10:U32">V10+X10+Y10+Z10+AA10+AB10+AC10+AE10+AF10+AJ10+AK10+W10+AD10+AG10+AH10+AI10</f>
        <v>236</v>
      </c>
      <c r="V10" s="3">
        <v>1</v>
      </c>
      <c r="W10" s="3">
        <v>3</v>
      </c>
      <c r="X10" s="3">
        <v>28</v>
      </c>
      <c r="Y10" s="3">
        <v>0</v>
      </c>
      <c r="Z10" s="3">
        <v>0</v>
      </c>
      <c r="AA10" s="3">
        <v>23</v>
      </c>
      <c r="AB10" s="3">
        <v>0</v>
      </c>
      <c r="AC10" s="29">
        <v>21</v>
      </c>
      <c r="AD10" s="29">
        <v>0</v>
      </c>
      <c r="AE10" s="29">
        <v>10</v>
      </c>
      <c r="AF10" s="29">
        <v>0</v>
      </c>
      <c r="AG10" s="29">
        <v>0</v>
      </c>
      <c r="AH10" s="29">
        <v>13</v>
      </c>
      <c r="AI10" s="29">
        <v>0</v>
      </c>
      <c r="AJ10" s="29">
        <v>70</v>
      </c>
      <c r="AK10" s="4">
        <v>67</v>
      </c>
      <c r="AL10" s="34">
        <f t="shared" si="10"/>
        <v>299</v>
      </c>
      <c r="AM10" s="8">
        <f aca="true" t="shared" si="18" ref="AM10:AM32">E10+V10</f>
        <v>1</v>
      </c>
      <c r="AN10" s="8">
        <f aca="true" t="shared" si="19" ref="AN10:AN32">F10+W10</f>
        <v>3</v>
      </c>
      <c r="AO10" s="8">
        <f aca="true" t="shared" si="20" ref="AO10:AO32">G10+X10</f>
        <v>41</v>
      </c>
      <c r="AP10" s="8">
        <f aca="true" t="shared" si="21" ref="AP10:AP32">H10+Y10</f>
        <v>0</v>
      </c>
      <c r="AQ10" s="8">
        <f aca="true" t="shared" si="22" ref="AQ10:AQ32">I10+Z10</f>
        <v>0</v>
      </c>
      <c r="AR10" s="8">
        <f aca="true" t="shared" si="23" ref="AR10:AR32">J10+AA10</f>
        <v>28</v>
      </c>
      <c r="AS10" s="8">
        <f aca="true" t="shared" si="24" ref="AS10:AS32">K10+AB10</f>
        <v>0</v>
      </c>
      <c r="AT10" s="8">
        <f aca="true" t="shared" si="25" ref="AT10:AT32">L10+AC10</f>
        <v>33</v>
      </c>
      <c r="AU10" s="8">
        <f aca="true" t="shared" si="26" ref="AU10:AU32">M10+AD10</f>
        <v>0</v>
      </c>
      <c r="AV10" s="8">
        <f aca="true" t="shared" si="27" ref="AV10:AV32">N10+AE10</f>
        <v>13</v>
      </c>
      <c r="AW10" s="8">
        <f aca="true" t="shared" si="28" ref="AW10:AW32">O10+AF10</f>
        <v>0</v>
      </c>
      <c r="AX10" s="8">
        <f aca="true" t="shared" si="29" ref="AX10:AX32">P10+AG10</f>
        <v>0</v>
      </c>
      <c r="AY10" s="8">
        <f aca="true" t="shared" si="30" ref="AY10:AY32">Q10+AH10</f>
        <v>17</v>
      </c>
      <c r="AZ10" s="8">
        <f aca="true" t="shared" si="31" ref="AZ10:AZ32">R10+AI10</f>
        <v>0</v>
      </c>
      <c r="BA10" s="8">
        <f aca="true" t="shared" si="32" ref="BA10:BA32">S10+AJ10</f>
        <v>83</v>
      </c>
      <c r="BB10" s="9">
        <f aca="true" t="shared" si="33" ref="BB10:BB32">T10+AK10</f>
        <v>80</v>
      </c>
      <c r="BC10" s="14">
        <f aca="true" t="shared" si="34" ref="BC10:BC32">BD10+BE10+BF10+BL10+BM10+BN10+BO10+BP10+BR10+BQ10+BS10+BG10+BH10+BI10+BJ10+BK10</f>
        <v>214</v>
      </c>
      <c r="BD10" s="8">
        <f aca="true" t="shared" si="35" ref="BD10:BD32">BU10+CL10</f>
        <v>1</v>
      </c>
      <c r="BE10" s="8">
        <f aca="true" t="shared" si="36" ref="BE10:BE32">BV10+CM10</f>
        <v>2</v>
      </c>
      <c r="BF10" s="8">
        <f aca="true" t="shared" si="37" ref="BF10:BF32">BW10+CN10</f>
        <v>17</v>
      </c>
      <c r="BG10" s="8">
        <f aca="true" t="shared" si="38" ref="BG10:BG32">BX10+CO10</f>
        <v>0</v>
      </c>
      <c r="BH10" s="8">
        <f aca="true" t="shared" si="39" ref="BH10:BH32">BY10+CP10</f>
        <v>0</v>
      </c>
      <c r="BI10" s="8">
        <f aca="true" t="shared" si="40" ref="BI10:BI32">BZ10+CQ10</f>
        <v>13</v>
      </c>
      <c r="BJ10" s="8">
        <f aca="true" t="shared" si="41" ref="BJ10:BJ31">CA10+CR10</f>
        <v>0</v>
      </c>
      <c r="BK10" s="8">
        <f aca="true" t="shared" si="42" ref="BK10:BK32">CB10+CS10</f>
        <v>23</v>
      </c>
      <c r="BL10" s="8">
        <f aca="true" t="shared" si="43" ref="BL10:BL32">CC10+CT10</f>
        <v>0</v>
      </c>
      <c r="BM10" s="8">
        <f aca="true" t="shared" si="44" ref="BM10:BM32">CD10+CU10</f>
        <v>10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13</v>
      </c>
      <c r="BQ10" s="8">
        <f aca="true" t="shared" si="48" ref="BQ10:BQ32">CH10+CY10</f>
        <v>0</v>
      </c>
      <c r="BR10" s="8">
        <f aca="true" t="shared" si="49" ref="BR10:BR32">CI10+CZ10</f>
        <v>69</v>
      </c>
      <c r="BS10" s="9">
        <f aca="true" t="shared" si="50" ref="BS10:BS32">CJ10+DA10</f>
        <v>66</v>
      </c>
      <c r="BT10" s="34">
        <f t="shared" si="13"/>
        <v>182</v>
      </c>
      <c r="BU10" s="3">
        <v>0</v>
      </c>
      <c r="BV10" s="3">
        <v>0</v>
      </c>
      <c r="BW10" s="3">
        <v>16</v>
      </c>
      <c r="BX10" s="3">
        <v>0</v>
      </c>
      <c r="BY10" s="3">
        <v>0</v>
      </c>
      <c r="BZ10" s="3">
        <v>8</v>
      </c>
      <c r="CA10" s="3">
        <v>0</v>
      </c>
      <c r="CB10" s="3">
        <v>16</v>
      </c>
      <c r="CC10" s="3">
        <v>0</v>
      </c>
      <c r="CD10" s="3">
        <v>3</v>
      </c>
      <c r="CE10" s="3">
        <v>0</v>
      </c>
      <c r="CF10" s="3">
        <v>0</v>
      </c>
      <c r="CG10" s="3">
        <v>8</v>
      </c>
      <c r="CH10" s="3">
        <v>0</v>
      </c>
      <c r="CI10" s="3">
        <v>67</v>
      </c>
      <c r="CJ10" s="4">
        <v>64</v>
      </c>
      <c r="CK10" s="34">
        <f t="shared" si="14"/>
        <v>32</v>
      </c>
      <c r="CL10" s="3">
        <v>1</v>
      </c>
      <c r="CM10" s="3">
        <v>2</v>
      </c>
      <c r="CN10" s="3">
        <v>1</v>
      </c>
      <c r="CO10" s="3">
        <v>0</v>
      </c>
      <c r="CP10" s="3">
        <v>0</v>
      </c>
      <c r="CQ10" s="3">
        <v>5</v>
      </c>
      <c r="CR10" s="3">
        <v>0</v>
      </c>
      <c r="CS10" s="3">
        <v>7</v>
      </c>
      <c r="CT10" s="3">
        <v>0</v>
      </c>
      <c r="CU10" s="3">
        <v>7</v>
      </c>
      <c r="CV10" s="3">
        <v>0</v>
      </c>
      <c r="CW10" s="3">
        <v>0</v>
      </c>
      <c r="CX10" s="3">
        <v>5</v>
      </c>
      <c r="CY10" s="3">
        <v>0</v>
      </c>
      <c r="CZ10" s="29">
        <v>2</v>
      </c>
      <c r="DA10" s="4">
        <v>2</v>
      </c>
      <c r="DB10" s="34">
        <f t="shared" si="6"/>
        <v>130</v>
      </c>
      <c r="DC10" s="3">
        <v>1</v>
      </c>
      <c r="DD10" s="3">
        <v>2</v>
      </c>
      <c r="DE10" s="3">
        <v>2</v>
      </c>
      <c r="DF10" s="3">
        <v>0</v>
      </c>
      <c r="DG10" s="3">
        <v>0</v>
      </c>
      <c r="DH10" s="3">
        <v>5</v>
      </c>
      <c r="DI10" s="3">
        <v>0</v>
      </c>
      <c r="DJ10" s="3">
        <v>7</v>
      </c>
      <c r="DK10" s="3">
        <v>0</v>
      </c>
      <c r="DL10" s="3">
        <v>4</v>
      </c>
      <c r="DM10" s="3">
        <v>0</v>
      </c>
      <c r="DN10" s="3">
        <v>0</v>
      </c>
      <c r="DO10" s="3">
        <v>4</v>
      </c>
      <c r="DP10" s="3">
        <v>0</v>
      </c>
      <c r="DQ10" s="29">
        <v>54</v>
      </c>
      <c r="DR10" s="4">
        <v>51</v>
      </c>
      <c r="DS10" s="34">
        <f t="shared" si="15"/>
        <v>85</v>
      </c>
      <c r="DT10" s="8">
        <f aca="true" t="shared" si="51" ref="DT10:DT32">AM10-BD10</f>
        <v>0</v>
      </c>
      <c r="DU10" s="8">
        <f aca="true" t="shared" si="52" ref="DU10:DU32">AN10-BE10</f>
        <v>1</v>
      </c>
      <c r="DV10" s="8">
        <f aca="true" t="shared" si="53" ref="DV10:DV32">AO10-BF10</f>
        <v>24</v>
      </c>
      <c r="DW10" s="8">
        <f aca="true" t="shared" si="54" ref="DW10:DW32">AP10-BG10</f>
        <v>0</v>
      </c>
      <c r="DX10" s="8">
        <f aca="true" t="shared" si="55" ref="DX10:DX32">AQ10-BH10</f>
        <v>0</v>
      </c>
      <c r="DY10" s="8">
        <f aca="true" t="shared" si="56" ref="DY10:DY32">AR10-BI10</f>
        <v>15</v>
      </c>
      <c r="DZ10" s="8">
        <f aca="true" t="shared" si="57" ref="DZ10:DZ32">AS10-BJ10</f>
        <v>0</v>
      </c>
      <c r="EA10" s="8">
        <f aca="true" t="shared" si="58" ref="EA10:EA32">AT10-BK10</f>
        <v>10</v>
      </c>
      <c r="EB10" s="8">
        <f aca="true" t="shared" si="59" ref="EB10:EB32">AU10-BL10</f>
        <v>0</v>
      </c>
      <c r="EC10" s="8">
        <f aca="true" t="shared" si="60" ref="EC10:EC32">AV10-BM10</f>
        <v>3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4</v>
      </c>
      <c r="EG10" s="8">
        <f aca="true" t="shared" si="64" ref="EG10:EG32">AZ10-BQ10</f>
        <v>0</v>
      </c>
      <c r="EH10" s="8">
        <f aca="true" t="shared" si="65" ref="EH10:EH32">BA10-BR10</f>
        <v>14</v>
      </c>
      <c r="EI10" s="9">
        <f aca="true" t="shared" si="66" ref="EI10:EI32">BB10-BS10</f>
        <v>14</v>
      </c>
    </row>
    <row r="11" spans="1:139" ht="12.75">
      <c r="A11" s="46">
        <v>3</v>
      </c>
      <c r="B11" s="49" t="s">
        <v>66</v>
      </c>
      <c r="C11" s="11" t="s">
        <v>90</v>
      </c>
      <c r="D11" s="34">
        <f t="shared" si="9"/>
        <v>72</v>
      </c>
      <c r="E11" s="13">
        <v>0</v>
      </c>
      <c r="F11" s="3">
        <v>0</v>
      </c>
      <c r="G11" s="3">
        <v>21</v>
      </c>
      <c r="H11" s="3">
        <v>14</v>
      </c>
      <c r="I11" s="3">
        <v>0</v>
      </c>
      <c r="J11" s="3">
        <v>1</v>
      </c>
      <c r="K11" s="29">
        <v>4</v>
      </c>
      <c r="L11" s="29">
        <v>2</v>
      </c>
      <c r="M11" s="29">
        <v>0</v>
      </c>
      <c r="N11" s="29">
        <v>2</v>
      </c>
      <c r="O11" s="29">
        <v>0</v>
      </c>
      <c r="P11" s="29">
        <v>0</v>
      </c>
      <c r="Q11" s="29">
        <v>10</v>
      </c>
      <c r="R11" s="29">
        <v>0</v>
      </c>
      <c r="S11" s="29">
        <v>9</v>
      </c>
      <c r="T11" s="4">
        <v>9</v>
      </c>
      <c r="U11" s="14">
        <f t="shared" si="17"/>
        <v>273</v>
      </c>
      <c r="V11" s="3">
        <v>0</v>
      </c>
      <c r="W11" s="3">
        <v>2</v>
      </c>
      <c r="X11" s="3">
        <v>54</v>
      </c>
      <c r="Y11" s="3">
        <v>32</v>
      </c>
      <c r="Z11" s="3">
        <v>4</v>
      </c>
      <c r="AA11" s="3">
        <v>0</v>
      </c>
      <c r="AB11" s="3">
        <v>12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19</v>
      </c>
      <c r="AI11" s="29">
        <v>16</v>
      </c>
      <c r="AJ11" s="29">
        <v>69</v>
      </c>
      <c r="AK11" s="4">
        <v>65</v>
      </c>
      <c r="AL11" s="34">
        <f t="shared" si="10"/>
        <v>345</v>
      </c>
      <c r="AM11" s="8">
        <f t="shared" si="18"/>
        <v>0</v>
      </c>
      <c r="AN11" s="8">
        <f t="shared" si="19"/>
        <v>2</v>
      </c>
      <c r="AO11" s="8">
        <f t="shared" si="20"/>
        <v>75</v>
      </c>
      <c r="AP11" s="8">
        <f t="shared" si="21"/>
        <v>46</v>
      </c>
      <c r="AQ11" s="8">
        <f t="shared" si="22"/>
        <v>4</v>
      </c>
      <c r="AR11" s="8">
        <f t="shared" si="23"/>
        <v>1</v>
      </c>
      <c r="AS11" s="8">
        <f t="shared" si="24"/>
        <v>16</v>
      </c>
      <c r="AT11" s="8">
        <f>L11+AC11</f>
        <v>2</v>
      </c>
      <c r="AU11" s="8">
        <f t="shared" si="26"/>
        <v>0</v>
      </c>
      <c r="AV11" s="8">
        <f t="shared" si="27"/>
        <v>2</v>
      </c>
      <c r="AW11" s="8">
        <f t="shared" si="28"/>
        <v>0</v>
      </c>
      <c r="AX11" s="8">
        <f t="shared" si="29"/>
        <v>0</v>
      </c>
      <c r="AY11" s="8">
        <f t="shared" si="30"/>
        <v>29</v>
      </c>
      <c r="AZ11" s="8">
        <f t="shared" si="31"/>
        <v>16</v>
      </c>
      <c r="BA11" s="8">
        <f t="shared" si="32"/>
        <v>78</v>
      </c>
      <c r="BB11" s="9">
        <f t="shared" si="33"/>
        <v>74</v>
      </c>
      <c r="BC11" s="14">
        <f t="shared" si="34"/>
        <v>202</v>
      </c>
      <c r="BD11" s="8">
        <f t="shared" si="35"/>
        <v>0</v>
      </c>
      <c r="BE11" s="8">
        <f t="shared" si="36"/>
        <v>2</v>
      </c>
      <c r="BF11" s="8">
        <f t="shared" si="37"/>
        <v>21</v>
      </c>
      <c r="BG11" s="8">
        <f t="shared" si="38"/>
        <v>22</v>
      </c>
      <c r="BH11" s="8">
        <f t="shared" si="39"/>
        <v>1</v>
      </c>
      <c r="BI11" s="8">
        <f t="shared" si="40"/>
        <v>0</v>
      </c>
      <c r="BJ11" s="8">
        <f t="shared" si="41"/>
        <v>10</v>
      </c>
      <c r="BK11" s="8">
        <f t="shared" si="42"/>
        <v>1</v>
      </c>
      <c r="BL11" s="8">
        <f t="shared" si="43"/>
        <v>0</v>
      </c>
      <c r="BM11" s="8">
        <f t="shared" si="44"/>
        <v>1</v>
      </c>
      <c r="BN11" s="8">
        <f t="shared" si="45"/>
        <v>0</v>
      </c>
      <c r="BO11" s="8">
        <f t="shared" si="46"/>
        <v>0</v>
      </c>
      <c r="BP11" s="8">
        <f t="shared" si="47"/>
        <v>13</v>
      </c>
      <c r="BQ11" s="8">
        <f t="shared" si="48"/>
        <v>15</v>
      </c>
      <c r="BR11" s="8">
        <f t="shared" si="49"/>
        <v>60</v>
      </c>
      <c r="BS11" s="9">
        <f t="shared" si="50"/>
        <v>56</v>
      </c>
      <c r="BT11" s="34">
        <f t="shared" si="13"/>
        <v>171</v>
      </c>
      <c r="BU11" s="3">
        <v>0</v>
      </c>
      <c r="BV11" s="3">
        <v>2</v>
      </c>
      <c r="BW11" s="3">
        <v>18</v>
      </c>
      <c r="BX11" s="3">
        <v>12</v>
      </c>
      <c r="BY11" s="3">
        <v>0</v>
      </c>
      <c r="BZ11" s="3">
        <v>0</v>
      </c>
      <c r="CA11" s="3">
        <v>6</v>
      </c>
      <c r="CB11" s="3">
        <v>1</v>
      </c>
      <c r="CC11" s="3">
        <v>0</v>
      </c>
      <c r="CD11" s="3">
        <v>0</v>
      </c>
      <c r="CE11" s="3">
        <v>0</v>
      </c>
      <c r="CF11" s="3">
        <v>0</v>
      </c>
      <c r="CG11" s="3">
        <v>7</v>
      </c>
      <c r="CH11" s="3">
        <v>12</v>
      </c>
      <c r="CI11" s="3">
        <v>58</v>
      </c>
      <c r="CJ11" s="4">
        <v>55</v>
      </c>
      <c r="CK11" s="34">
        <f t="shared" si="14"/>
        <v>31</v>
      </c>
      <c r="CL11" s="3">
        <v>0</v>
      </c>
      <c r="CM11" s="3">
        <v>0</v>
      </c>
      <c r="CN11" s="3">
        <v>3</v>
      </c>
      <c r="CO11" s="3">
        <v>10</v>
      </c>
      <c r="CP11" s="3">
        <v>1</v>
      </c>
      <c r="CQ11" s="3">
        <v>0</v>
      </c>
      <c r="CR11" s="3">
        <v>4</v>
      </c>
      <c r="CS11" s="3">
        <v>0</v>
      </c>
      <c r="CT11" s="3">
        <v>0</v>
      </c>
      <c r="CU11" s="3">
        <v>1</v>
      </c>
      <c r="CV11" s="3">
        <v>0</v>
      </c>
      <c r="CW11" s="3">
        <v>0</v>
      </c>
      <c r="CX11" s="3">
        <v>6</v>
      </c>
      <c r="CY11" s="3">
        <v>3</v>
      </c>
      <c r="CZ11" s="29">
        <v>2</v>
      </c>
      <c r="DA11" s="4">
        <v>1</v>
      </c>
      <c r="DB11" s="34">
        <f t="shared" si="6"/>
        <v>88</v>
      </c>
      <c r="DC11" s="3">
        <v>0</v>
      </c>
      <c r="DD11" s="3">
        <v>2</v>
      </c>
      <c r="DE11" s="3">
        <v>3</v>
      </c>
      <c r="DF11" s="3">
        <v>8</v>
      </c>
      <c r="DG11" s="3">
        <v>1</v>
      </c>
      <c r="DH11" s="3">
        <v>0</v>
      </c>
      <c r="DI11" s="3">
        <v>7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6</v>
      </c>
      <c r="DP11" s="3">
        <v>15</v>
      </c>
      <c r="DQ11" s="29">
        <v>24</v>
      </c>
      <c r="DR11" s="4">
        <v>22</v>
      </c>
      <c r="DS11" s="34">
        <f t="shared" si="15"/>
        <v>143</v>
      </c>
      <c r="DT11" s="8">
        <f t="shared" si="51"/>
        <v>0</v>
      </c>
      <c r="DU11" s="8">
        <f t="shared" si="52"/>
        <v>0</v>
      </c>
      <c r="DV11" s="8">
        <f t="shared" si="53"/>
        <v>54</v>
      </c>
      <c r="DW11" s="8">
        <f t="shared" si="54"/>
        <v>24</v>
      </c>
      <c r="DX11" s="8">
        <f t="shared" si="55"/>
        <v>3</v>
      </c>
      <c r="DY11" s="8">
        <f t="shared" si="56"/>
        <v>1</v>
      </c>
      <c r="DZ11" s="8">
        <f t="shared" si="57"/>
        <v>6</v>
      </c>
      <c r="EA11" s="8">
        <f t="shared" si="58"/>
        <v>1</v>
      </c>
      <c r="EB11" s="8">
        <f t="shared" si="59"/>
        <v>0</v>
      </c>
      <c r="EC11" s="8">
        <f t="shared" si="60"/>
        <v>1</v>
      </c>
      <c r="ED11" s="8">
        <f t="shared" si="61"/>
        <v>0</v>
      </c>
      <c r="EE11" s="8">
        <f t="shared" si="62"/>
        <v>0</v>
      </c>
      <c r="EF11" s="8">
        <f t="shared" si="63"/>
        <v>16</v>
      </c>
      <c r="EG11" s="8">
        <f t="shared" si="64"/>
        <v>1</v>
      </c>
      <c r="EH11" s="8">
        <f t="shared" si="65"/>
        <v>18</v>
      </c>
      <c r="EI11" s="9">
        <f t="shared" si="66"/>
        <v>18</v>
      </c>
    </row>
    <row r="12" spans="1:139" ht="12.75">
      <c r="A12" s="46">
        <v>4</v>
      </c>
      <c r="B12" s="49" t="s">
        <v>67</v>
      </c>
      <c r="C12" s="11" t="s">
        <v>90</v>
      </c>
      <c r="D12" s="34">
        <f t="shared" si="9"/>
        <v>110</v>
      </c>
      <c r="E12" s="13">
        <v>0</v>
      </c>
      <c r="F12" s="3">
        <v>0</v>
      </c>
      <c r="G12" s="3">
        <v>50</v>
      </c>
      <c r="H12" s="3">
        <v>0</v>
      </c>
      <c r="I12" s="3">
        <v>0</v>
      </c>
      <c r="J12" s="3">
        <v>8</v>
      </c>
      <c r="K12" s="29">
        <v>0</v>
      </c>
      <c r="L12" s="29">
        <v>12</v>
      </c>
      <c r="M12" s="29">
        <v>0</v>
      </c>
      <c r="N12" s="29">
        <v>5</v>
      </c>
      <c r="O12" s="29">
        <v>0</v>
      </c>
      <c r="P12" s="29">
        <v>0</v>
      </c>
      <c r="Q12" s="29">
        <v>2</v>
      </c>
      <c r="R12" s="29">
        <v>4</v>
      </c>
      <c r="S12" s="29">
        <v>15</v>
      </c>
      <c r="T12" s="4">
        <v>14</v>
      </c>
      <c r="U12" s="14">
        <f t="shared" si="17"/>
        <v>306</v>
      </c>
      <c r="V12" s="3">
        <v>2</v>
      </c>
      <c r="W12" s="3">
        <v>2</v>
      </c>
      <c r="X12" s="3">
        <v>57</v>
      </c>
      <c r="Y12" s="3">
        <v>0</v>
      </c>
      <c r="Z12" s="3">
        <v>1</v>
      </c>
      <c r="AA12" s="3">
        <v>23</v>
      </c>
      <c r="AB12" s="3">
        <v>0</v>
      </c>
      <c r="AC12" s="29">
        <v>21</v>
      </c>
      <c r="AD12" s="29">
        <v>0</v>
      </c>
      <c r="AE12" s="29">
        <v>13</v>
      </c>
      <c r="AF12" s="29">
        <v>0</v>
      </c>
      <c r="AG12" s="29">
        <v>0</v>
      </c>
      <c r="AH12" s="29">
        <v>9</v>
      </c>
      <c r="AI12" s="29">
        <v>25</v>
      </c>
      <c r="AJ12" s="29">
        <v>79</v>
      </c>
      <c r="AK12" s="4">
        <v>74</v>
      </c>
      <c r="AL12" s="34">
        <f t="shared" si="10"/>
        <v>416</v>
      </c>
      <c r="AM12" s="8">
        <f t="shared" si="18"/>
        <v>2</v>
      </c>
      <c r="AN12" s="8">
        <f t="shared" si="19"/>
        <v>2</v>
      </c>
      <c r="AO12" s="8">
        <f t="shared" si="20"/>
        <v>107</v>
      </c>
      <c r="AP12" s="8">
        <f t="shared" si="21"/>
        <v>0</v>
      </c>
      <c r="AQ12" s="8">
        <f t="shared" si="22"/>
        <v>1</v>
      </c>
      <c r="AR12" s="8">
        <f t="shared" si="23"/>
        <v>31</v>
      </c>
      <c r="AS12" s="8">
        <f t="shared" si="24"/>
        <v>0</v>
      </c>
      <c r="AT12" s="8">
        <f t="shared" si="25"/>
        <v>33</v>
      </c>
      <c r="AU12" s="8">
        <f t="shared" si="26"/>
        <v>0</v>
      </c>
      <c r="AV12" s="8">
        <f t="shared" si="27"/>
        <v>18</v>
      </c>
      <c r="AW12" s="8">
        <f t="shared" si="28"/>
        <v>0</v>
      </c>
      <c r="AX12" s="8">
        <f t="shared" si="29"/>
        <v>0</v>
      </c>
      <c r="AY12" s="8">
        <f t="shared" si="30"/>
        <v>11</v>
      </c>
      <c r="AZ12" s="8">
        <f t="shared" si="31"/>
        <v>29</v>
      </c>
      <c r="BA12" s="8">
        <f t="shared" si="32"/>
        <v>94</v>
      </c>
      <c r="BB12" s="9">
        <f t="shared" si="33"/>
        <v>88</v>
      </c>
      <c r="BC12" s="14">
        <f t="shared" si="34"/>
        <v>301</v>
      </c>
      <c r="BD12" s="8">
        <f t="shared" si="35"/>
        <v>1</v>
      </c>
      <c r="BE12" s="8">
        <f t="shared" si="36"/>
        <v>2</v>
      </c>
      <c r="BF12" s="8">
        <f t="shared" si="37"/>
        <v>59</v>
      </c>
      <c r="BG12" s="8">
        <f t="shared" si="38"/>
        <v>0</v>
      </c>
      <c r="BH12" s="8">
        <f t="shared" si="39"/>
        <v>1</v>
      </c>
      <c r="BI12" s="8">
        <f t="shared" si="40"/>
        <v>17</v>
      </c>
      <c r="BJ12" s="8">
        <f t="shared" si="41"/>
        <v>0</v>
      </c>
      <c r="BK12" s="8">
        <f t="shared" si="42"/>
        <v>26</v>
      </c>
      <c r="BL12" s="8">
        <f t="shared" si="43"/>
        <v>0</v>
      </c>
      <c r="BM12" s="8">
        <f t="shared" si="44"/>
        <v>12</v>
      </c>
      <c r="BN12" s="8">
        <f t="shared" si="45"/>
        <v>0</v>
      </c>
      <c r="BO12" s="8">
        <f t="shared" si="46"/>
        <v>0</v>
      </c>
      <c r="BP12" s="8">
        <f t="shared" si="47"/>
        <v>2</v>
      </c>
      <c r="BQ12" s="8">
        <f t="shared" si="48"/>
        <v>28</v>
      </c>
      <c r="BR12" s="8">
        <f t="shared" si="49"/>
        <v>79</v>
      </c>
      <c r="BS12" s="9">
        <f t="shared" si="50"/>
        <v>74</v>
      </c>
      <c r="BT12" s="34">
        <f t="shared" si="13"/>
        <v>255</v>
      </c>
      <c r="BU12" s="3">
        <v>1</v>
      </c>
      <c r="BV12" s="3">
        <v>1</v>
      </c>
      <c r="BW12" s="3">
        <v>49</v>
      </c>
      <c r="BX12" s="3">
        <v>0</v>
      </c>
      <c r="BY12" s="3">
        <v>0</v>
      </c>
      <c r="BZ12" s="3">
        <v>11</v>
      </c>
      <c r="CA12" s="3">
        <v>0</v>
      </c>
      <c r="CB12" s="3">
        <v>13</v>
      </c>
      <c r="CC12" s="3">
        <v>0</v>
      </c>
      <c r="CD12" s="3">
        <v>7</v>
      </c>
      <c r="CE12" s="3">
        <v>0</v>
      </c>
      <c r="CF12" s="3">
        <v>0</v>
      </c>
      <c r="CG12" s="3">
        <v>2</v>
      </c>
      <c r="CH12" s="3">
        <v>23</v>
      </c>
      <c r="CI12" s="3">
        <v>76</v>
      </c>
      <c r="CJ12" s="4">
        <v>72</v>
      </c>
      <c r="CK12" s="34">
        <f t="shared" si="14"/>
        <v>46</v>
      </c>
      <c r="CL12" s="3">
        <v>0</v>
      </c>
      <c r="CM12" s="3">
        <v>1</v>
      </c>
      <c r="CN12" s="3">
        <v>10</v>
      </c>
      <c r="CO12" s="3">
        <v>0</v>
      </c>
      <c r="CP12" s="3">
        <v>1</v>
      </c>
      <c r="CQ12" s="3">
        <v>6</v>
      </c>
      <c r="CR12" s="3">
        <v>0</v>
      </c>
      <c r="CS12" s="3">
        <v>13</v>
      </c>
      <c r="CT12" s="3">
        <v>0</v>
      </c>
      <c r="CU12" s="3">
        <v>5</v>
      </c>
      <c r="CV12" s="3">
        <v>0</v>
      </c>
      <c r="CW12" s="3">
        <v>0</v>
      </c>
      <c r="CX12" s="3">
        <v>0</v>
      </c>
      <c r="CY12" s="3">
        <v>5</v>
      </c>
      <c r="CZ12" s="29">
        <v>3</v>
      </c>
      <c r="DA12" s="4">
        <v>2</v>
      </c>
      <c r="DB12" s="34">
        <f t="shared" si="6"/>
        <v>174</v>
      </c>
      <c r="DC12" s="3">
        <v>1</v>
      </c>
      <c r="DD12" s="3">
        <v>2</v>
      </c>
      <c r="DE12" s="3">
        <v>12</v>
      </c>
      <c r="DF12" s="3">
        <v>0</v>
      </c>
      <c r="DG12" s="3">
        <v>1</v>
      </c>
      <c r="DH12" s="3">
        <v>3</v>
      </c>
      <c r="DI12" s="3">
        <v>0</v>
      </c>
      <c r="DJ12" s="3">
        <v>10</v>
      </c>
      <c r="DK12" s="3">
        <v>0</v>
      </c>
      <c r="DL12" s="3">
        <v>6</v>
      </c>
      <c r="DM12" s="3">
        <v>0</v>
      </c>
      <c r="DN12" s="3">
        <v>0</v>
      </c>
      <c r="DO12" s="3">
        <v>0</v>
      </c>
      <c r="DP12" s="3">
        <v>26</v>
      </c>
      <c r="DQ12" s="29">
        <v>58</v>
      </c>
      <c r="DR12" s="4">
        <v>55</v>
      </c>
      <c r="DS12" s="34">
        <f t="shared" si="15"/>
        <v>115</v>
      </c>
      <c r="DT12" s="8">
        <f t="shared" si="51"/>
        <v>1</v>
      </c>
      <c r="DU12" s="8">
        <f t="shared" si="52"/>
        <v>0</v>
      </c>
      <c r="DV12" s="8">
        <f t="shared" si="53"/>
        <v>48</v>
      </c>
      <c r="DW12" s="8">
        <f t="shared" si="54"/>
        <v>0</v>
      </c>
      <c r="DX12" s="8">
        <f t="shared" si="55"/>
        <v>0</v>
      </c>
      <c r="DY12" s="8">
        <f t="shared" si="56"/>
        <v>14</v>
      </c>
      <c r="DZ12" s="8">
        <f t="shared" si="57"/>
        <v>0</v>
      </c>
      <c r="EA12" s="8">
        <f t="shared" si="58"/>
        <v>7</v>
      </c>
      <c r="EB12" s="8">
        <f t="shared" si="59"/>
        <v>0</v>
      </c>
      <c r="EC12" s="8">
        <f t="shared" si="60"/>
        <v>6</v>
      </c>
      <c r="ED12" s="8">
        <f t="shared" si="61"/>
        <v>0</v>
      </c>
      <c r="EE12" s="8">
        <f t="shared" si="62"/>
        <v>0</v>
      </c>
      <c r="EF12" s="8">
        <f t="shared" si="63"/>
        <v>9</v>
      </c>
      <c r="EG12" s="8">
        <f t="shared" si="64"/>
        <v>1</v>
      </c>
      <c r="EH12" s="8">
        <f t="shared" si="65"/>
        <v>15</v>
      </c>
      <c r="EI12" s="9">
        <f t="shared" si="66"/>
        <v>14</v>
      </c>
    </row>
    <row r="13" spans="1:139" ht="12.75">
      <c r="A13" s="46">
        <v>5</v>
      </c>
      <c r="B13" s="49" t="s">
        <v>84</v>
      </c>
      <c r="C13" s="11" t="s">
        <v>91</v>
      </c>
      <c r="D13" s="34">
        <f t="shared" si="9"/>
        <v>58</v>
      </c>
      <c r="E13" s="13">
        <v>0</v>
      </c>
      <c r="F13" s="3">
        <v>0</v>
      </c>
      <c r="G13" s="3">
        <v>20</v>
      </c>
      <c r="H13" s="3">
        <v>17</v>
      </c>
      <c r="I13" s="3">
        <v>0</v>
      </c>
      <c r="J13" s="3">
        <v>0</v>
      </c>
      <c r="K13" s="29">
        <v>4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4</v>
      </c>
      <c r="R13" s="29">
        <v>0</v>
      </c>
      <c r="S13" s="29">
        <v>7</v>
      </c>
      <c r="T13" s="4">
        <v>6</v>
      </c>
      <c r="U13" s="14">
        <f t="shared" si="17"/>
        <v>277</v>
      </c>
      <c r="V13" s="3">
        <v>0</v>
      </c>
      <c r="W13" s="3">
        <v>2</v>
      </c>
      <c r="X13" s="3">
        <v>55</v>
      </c>
      <c r="Y13" s="3">
        <v>31</v>
      </c>
      <c r="Z13" s="3">
        <v>4</v>
      </c>
      <c r="AA13" s="3">
        <v>0</v>
      </c>
      <c r="AB13" s="3">
        <v>11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22</v>
      </c>
      <c r="AI13" s="29">
        <v>13</v>
      </c>
      <c r="AJ13" s="29">
        <v>71</v>
      </c>
      <c r="AK13" s="4">
        <v>68</v>
      </c>
      <c r="AL13" s="34">
        <f t="shared" si="10"/>
        <v>335</v>
      </c>
      <c r="AM13" s="8">
        <f t="shared" si="18"/>
        <v>0</v>
      </c>
      <c r="AN13" s="8">
        <f t="shared" si="19"/>
        <v>2</v>
      </c>
      <c r="AO13" s="8">
        <f t="shared" si="20"/>
        <v>75</v>
      </c>
      <c r="AP13" s="8">
        <f t="shared" si="21"/>
        <v>48</v>
      </c>
      <c r="AQ13" s="8">
        <f t="shared" si="22"/>
        <v>4</v>
      </c>
      <c r="AR13" s="8">
        <f t="shared" si="23"/>
        <v>0</v>
      </c>
      <c r="AS13" s="8">
        <f t="shared" si="24"/>
        <v>15</v>
      </c>
      <c r="AT13" s="8">
        <f t="shared" si="25"/>
        <v>0</v>
      </c>
      <c r="AU13" s="8">
        <f t="shared" si="26"/>
        <v>0</v>
      </c>
      <c r="AV13" s="8">
        <f t="shared" si="27"/>
        <v>0</v>
      </c>
      <c r="AW13" s="8">
        <f t="shared" si="28"/>
        <v>0</v>
      </c>
      <c r="AX13" s="8">
        <f t="shared" si="29"/>
        <v>0</v>
      </c>
      <c r="AY13" s="8">
        <f t="shared" si="30"/>
        <v>26</v>
      </c>
      <c r="AZ13" s="8">
        <f t="shared" si="31"/>
        <v>13</v>
      </c>
      <c r="BA13" s="8">
        <f t="shared" si="32"/>
        <v>78</v>
      </c>
      <c r="BB13" s="9">
        <f t="shared" si="33"/>
        <v>74</v>
      </c>
      <c r="BC13" s="14">
        <f t="shared" si="34"/>
        <v>264</v>
      </c>
      <c r="BD13" s="8">
        <f t="shared" si="35"/>
        <v>0</v>
      </c>
      <c r="BE13" s="8">
        <f t="shared" si="36"/>
        <v>2</v>
      </c>
      <c r="BF13" s="8">
        <f t="shared" si="37"/>
        <v>45</v>
      </c>
      <c r="BG13" s="8">
        <f t="shared" si="38"/>
        <v>37</v>
      </c>
      <c r="BH13" s="8">
        <f t="shared" si="39"/>
        <v>3</v>
      </c>
      <c r="BI13" s="8">
        <f t="shared" si="40"/>
        <v>0</v>
      </c>
      <c r="BJ13" s="8">
        <f t="shared" si="41"/>
        <v>13</v>
      </c>
      <c r="BK13" s="8">
        <f t="shared" si="42"/>
        <v>0</v>
      </c>
      <c r="BL13" s="8">
        <f t="shared" si="43"/>
        <v>0</v>
      </c>
      <c r="BM13" s="8">
        <f t="shared" si="44"/>
        <v>0</v>
      </c>
      <c r="BN13" s="8">
        <f t="shared" si="45"/>
        <v>0</v>
      </c>
      <c r="BO13" s="8">
        <f t="shared" si="46"/>
        <v>0</v>
      </c>
      <c r="BP13" s="8">
        <f t="shared" si="47"/>
        <v>22</v>
      </c>
      <c r="BQ13" s="8">
        <f t="shared" si="48"/>
        <v>13</v>
      </c>
      <c r="BR13" s="8">
        <f t="shared" si="49"/>
        <v>66</v>
      </c>
      <c r="BS13" s="9">
        <f t="shared" si="50"/>
        <v>63</v>
      </c>
      <c r="BT13" s="34">
        <f t="shared" si="13"/>
        <v>212</v>
      </c>
      <c r="BU13" s="3">
        <v>0</v>
      </c>
      <c r="BV13" s="3">
        <v>1</v>
      </c>
      <c r="BW13" s="3">
        <v>39</v>
      </c>
      <c r="BX13" s="3">
        <v>22</v>
      </c>
      <c r="BY13" s="3">
        <v>0</v>
      </c>
      <c r="BZ13" s="3">
        <v>0</v>
      </c>
      <c r="CA13" s="3">
        <v>4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10</v>
      </c>
      <c r="CH13" s="3">
        <v>11</v>
      </c>
      <c r="CI13" s="3">
        <v>64</v>
      </c>
      <c r="CJ13" s="4">
        <v>61</v>
      </c>
      <c r="CK13" s="34">
        <f t="shared" si="14"/>
        <v>52</v>
      </c>
      <c r="CL13" s="3">
        <v>0</v>
      </c>
      <c r="CM13" s="3">
        <v>1</v>
      </c>
      <c r="CN13" s="3">
        <v>6</v>
      </c>
      <c r="CO13" s="3">
        <v>15</v>
      </c>
      <c r="CP13" s="3">
        <v>3</v>
      </c>
      <c r="CQ13" s="3">
        <v>0</v>
      </c>
      <c r="CR13" s="3">
        <v>9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12</v>
      </c>
      <c r="CY13" s="3">
        <v>2</v>
      </c>
      <c r="CZ13" s="29">
        <v>2</v>
      </c>
      <c r="DA13" s="4">
        <v>2</v>
      </c>
      <c r="DB13" s="34">
        <f t="shared" si="6"/>
        <v>214</v>
      </c>
      <c r="DC13" s="3">
        <v>0</v>
      </c>
      <c r="DD13" s="3">
        <v>2</v>
      </c>
      <c r="DE13" s="3">
        <v>23</v>
      </c>
      <c r="DF13" s="3">
        <v>19</v>
      </c>
      <c r="DG13" s="3">
        <v>3</v>
      </c>
      <c r="DH13" s="3">
        <v>0</v>
      </c>
      <c r="DI13" s="3">
        <v>9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19</v>
      </c>
      <c r="DP13" s="3">
        <v>13</v>
      </c>
      <c r="DQ13" s="29">
        <v>64</v>
      </c>
      <c r="DR13" s="4">
        <v>62</v>
      </c>
      <c r="DS13" s="34">
        <f t="shared" si="15"/>
        <v>71</v>
      </c>
      <c r="DT13" s="8">
        <f t="shared" si="51"/>
        <v>0</v>
      </c>
      <c r="DU13" s="8">
        <f t="shared" si="52"/>
        <v>0</v>
      </c>
      <c r="DV13" s="8">
        <f t="shared" si="53"/>
        <v>30</v>
      </c>
      <c r="DW13" s="8">
        <f t="shared" si="54"/>
        <v>11</v>
      </c>
      <c r="DX13" s="8">
        <f t="shared" si="55"/>
        <v>1</v>
      </c>
      <c r="DY13" s="8">
        <f t="shared" si="56"/>
        <v>0</v>
      </c>
      <c r="DZ13" s="8">
        <f t="shared" si="57"/>
        <v>2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0</v>
      </c>
      <c r="EE13" s="8">
        <f t="shared" si="62"/>
        <v>0</v>
      </c>
      <c r="EF13" s="8">
        <f t="shared" si="63"/>
        <v>4</v>
      </c>
      <c r="EG13" s="8">
        <f t="shared" si="64"/>
        <v>0</v>
      </c>
      <c r="EH13" s="8">
        <f t="shared" si="65"/>
        <v>12</v>
      </c>
      <c r="EI13" s="9">
        <f t="shared" si="66"/>
        <v>11</v>
      </c>
    </row>
    <row r="14" spans="1:139" ht="12.75">
      <c r="A14" s="46">
        <v>6</v>
      </c>
      <c r="B14" s="49" t="s">
        <v>85</v>
      </c>
      <c r="C14" s="11" t="s">
        <v>90</v>
      </c>
      <c r="D14" s="34">
        <f t="shared" si="9"/>
        <v>69</v>
      </c>
      <c r="E14" s="13">
        <v>0</v>
      </c>
      <c r="F14" s="3">
        <v>0</v>
      </c>
      <c r="G14" s="3">
        <v>28</v>
      </c>
      <c r="H14" s="3">
        <v>16</v>
      </c>
      <c r="I14" s="3">
        <v>2</v>
      </c>
      <c r="J14" s="3">
        <v>0</v>
      </c>
      <c r="K14" s="29">
        <v>3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7</v>
      </c>
      <c r="R14" s="29">
        <v>1</v>
      </c>
      <c r="S14" s="29">
        <v>6</v>
      </c>
      <c r="T14" s="4">
        <v>6</v>
      </c>
      <c r="U14" s="14">
        <f t="shared" si="17"/>
        <v>278</v>
      </c>
      <c r="V14" s="3">
        <v>0</v>
      </c>
      <c r="W14" s="3">
        <v>2</v>
      </c>
      <c r="X14" s="3">
        <v>55</v>
      </c>
      <c r="Y14" s="3">
        <v>31</v>
      </c>
      <c r="Z14" s="3">
        <v>4</v>
      </c>
      <c r="AA14" s="3">
        <v>0</v>
      </c>
      <c r="AB14" s="3">
        <v>11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23</v>
      </c>
      <c r="AI14" s="29">
        <v>22</v>
      </c>
      <c r="AJ14" s="29">
        <v>66</v>
      </c>
      <c r="AK14" s="4">
        <v>64</v>
      </c>
      <c r="AL14" s="34">
        <f t="shared" si="10"/>
        <v>347</v>
      </c>
      <c r="AM14" s="8">
        <f t="shared" si="18"/>
        <v>0</v>
      </c>
      <c r="AN14" s="8">
        <f t="shared" si="19"/>
        <v>2</v>
      </c>
      <c r="AO14" s="8">
        <f t="shared" si="20"/>
        <v>83</v>
      </c>
      <c r="AP14" s="8">
        <f t="shared" si="21"/>
        <v>47</v>
      </c>
      <c r="AQ14" s="8">
        <f t="shared" si="22"/>
        <v>6</v>
      </c>
      <c r="AR14" s="8">
        <f t="shared" si="23"/>
        <v>0</v>
      </c>
      <c r="AS14" s="8">
        <f t="shared" si="24"/>
        <v>14</v>
      </c>
      <c r="AT14" s="8">
        <f t="shared" si="25"/>
        <v>0</v>
      </c>
      <c r="AU14" s="8">
        <f t="shared" si="26"/>
        <v>0</v>
      </c>
      <c r="AV14" s="8">
        <f t="shared" si="27"/>
        <v>0</v>
      </c>
      <c r="AW14" s="8">
        <f t="shared" si="28"/>
        <v>0</v>
      </c>
      <c r="AX14" s="8">
        <f t="shared" si="29"/>
        <v>0</v>
      </c>
      <c r="AY14" s="8">
        <f t="shared" si="30"/>
        <v>30</v>
      </c>
      <c r="AZ14" s="8">
        <f t="shared" si="31"/>
        <v>23</v>
      </c>
      <c r="BA14" s="8">
        <f t="shared" si="32"/>
        <v>72</v>
      </c>
      <c r="BB14" s="9">
        <f t="shared" si="33"/>
        <v>70</v>
      </c>
      <c r="BC14" s="14">
        <f t="shared" si="34"/>
        <v>255</v>
      </c>
      <c r="BD14" s="8">
        <f t="shared" si="35"/>
        <v>0</v>
      </c>
      <c r="BE14" s="8">
        <f t="shared" si="36"/>
        <v>2</v>
      </c>
      <c r="BF14" s="8">
        <f t="shared" si="37"/>
        <v>46</v>
      </c>
      <c r="BG14" s="8">
        <f t="shared" si="38"/>
        <v>34</v>
      </c>
      <c r="BH14" s="8">
        <f t="shared" si="39"/>
        <v>6</v>
      </c>
      <c r="BI14" s="8">
        <f t="shared" si="40"/>
        <v>0</v>
      </c>
      <c r="BJ14" s="8">
        <f t="shared" si="41"/>
        <v>10</v>
      </c>
      <c r="BK14" s="8">
        <f t="shared" si="42"/>
        <v>0</v>
      </c>
      <c r="BL14" s="8">
        <f t="shared" si="43"/>
        <v>0</v>
      </c>
      <c r="BM14" s="8">
        <f t="shared" si="44"/>
        <v>0</v>
      </c>
      <c r="BN14" s="8">
        <f t="shared" si="45"/>
        <v>0</v>
      </c>
      <c r="BO14" s="8">
        <f t="shared" si="46"/>
        <v>0</v>
      </c>
      <c r="BP14" s="8">
        <f t="shared" si="47"/>
        <v>22</v>
      </c>
      <c r="BQ14" s="8">
        <f t="shared" si="48"/>
        <v>23</v>
      </c>
      <c r="BR14" s="8">
        <f t="shared" si="49"/>
        <v>57</v>
      </c>
      <c r="BS14" s="9">
        <f t="shared" si="50"/>
        <v>55</v>
      </c>
      <c r="BT14" s="34">
        <f t="shared" si="13"/>
        <v>217</v>
      </c>
      <c r="BU14" s="3">
        <v>0</v>
      </c>
      <c r="BV14" s="3">
        <v>2</v>
      </c>
      <c r="BW14" s="3">
        <v>40</v>
      </c>
      <c r="BX14" s="3">
        <v>24</v>
      </c>
      <c r="BY14" s="3">
        <v>1</v>
      </c>
      <c r="BZ14" s="3">
        <v>0</v>
      </c>
      <c r="CA14" s="3">
        <v>7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13</v>
      </c>
      <c r="CH14" s="3">
        <v>20</v>
      </c>
      <c r="CI14" s="3">
        <v>56</v>
      </c>
      <c r="CJ14" s="4">
        <v>54</v>
      </c>
      <c r="CK14" s="34">
        <f t="shared" si="14"/>
        <v>38</v>
      </c>
      <c r="CL14" s="3">
        <v>0</v>
      </c>
      <c r="CM14" s="3">
        <v>0</v>
      </c>
      <c r="CN14" s="3">
        <v>6</v>
      </c>
      <c r="CO14" s="3">
        <v>10</v>
      </c>
      <c r="CP14" s="3">
        <v>5</v>
      </c>
      <c r="CQ14" s="3">
        <v>0</v>
      </c>
      <c r="CR14" s="3">
        <v>3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9</v>
      </c>
      <c r="CY14" s="3">
        <v>3</v>
      </c>
      <c r="CZ14" s="29">
        <v>1</v>
      </c>
      <c r="DA14" s="4">
        <v>1</v>
      </c>
      <c r="DB14" s="34">
        <f t="shared" si="6"/>
        <v>145</v>
      </c>
      <c r="DC14" s="3">
        <v>0</v>
      </c>
      <c r="DD14" s="3">
        <v>2</v>
      </c>
      <c r="DE14" s="3">
        <v>5</v>
      </c>
      <c r="DF14" s="3">
        <v>14</v>
      </c>
      <c r="DG14" s="3">
        <v>5</v>
      </c>
      <c r="DH14" s="3">
        <v>0</v>
      </c>
      <c r="DI14" s="3">
        <v>6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10</v>
      </c>
      <c r="DP14" s="3">
        <v>23</v>
      </c>
      <c r="DQ14" s="29">
        <v>41</v>
      </c>
      <c r="DR14" s="4">
        <v>39</v>
      </c>
      <c r="DS14" s="34">
        <f t="shared" si="15"/>
        <v>92</v>
      </c>
      <c r="DT14" s="8">
        <f t="shared" si="51"/>
        <v>0</v>
      </c>
      <c r="DU14" s="8">
        <f t="shared" si="52"/>
        <v>0</v>
      </c>
      <c r="DV14" s="8">
        <f t="shared" si="53"/>
        <v>37</v>
      </c>
      <c r="DW14" s="8">
        <f t="shared" si="54"/>
        <v>13</v>
      </c>
      <c r="DX14" s="8">
        <f t="shared" si="55"/>
        <v>0</v>
      </c>
      <c r="DY14" s="8">
        <f t="shared" si="56"/>
        <v>0</v>
      </c>
      <c r="DZ14" s="8">
        <f t="shared" si="57"/>
        <v>4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0</v>
      </c>
      <c r="EE14" s="8">
        <f t="shared" si="62"/>
        <v>0</v>
      </c>
      <c r="EF14" s="8">
        <f t="shared" si="63"/>
        <v>8</v>
      </c>
      <c r="EG14" s="8">
        <f t="shared" si="64"/>
        <v>0</v>
      </c>
      <c r="EH14" s="8">
        <f t="shared" si="65"/>
        <v>15</v>
      </c>
      <c r="EI14" s="9">
        <f t="shared" si="66"/>
        <v>15</v>
      </c>
    </row>
    <row r="15" spans="1:139" ht="12.75">
      <c r="A15" s="46">
        <v>7</v>
      </c>
      <c r="B15" s="11" t="s">
        <v>70</v>
      </c>
      <c r="C15" s="11" t="s">
        <v>92</v>
      </c>
      <c r="D15" s="34">
        <f t="shared" si="9"/>
        <v>66</v>
      </c>
      <c r="E15" s="13">
        <v>0</v>
      </c>
      <c r="F15" s="3">
        <v>0</v>
      </c>
      <c r="G15" s="3">
        <v>24</v>
      </c>
      <c r="H15" s="3">
        <v>12</v>
      </c>
      <c r="I15" s="3">
        <v>1</v>
      </c>
      <c r="J15" s="3">
        <v>0</v>
      </c>
      <c r="K15" s="29">
        <v>4</v>
      </c>
      <c r="L15" s="29">
        <v>2</v>
      </c>
      <c r="M15" s="29">
        <v>0</v>
      </c>
      <c r="N15" s="29">
        <v>2</v>
      </c>
      <c r="O15" s="29">
        <v>0</v>
      </c>
      <c r="P15" s="29">
        <v>0</v>
      </c>
      <c r="Q15" s="29">
        <v>4</v>
      </c>
      <c r="R15" s="29">
        <v>0</v>
      </c>
      <c r="S15" s="29">
        <v>9</v>
      </c>
      <c r="T15" s="4">
        <v>8</v>
      </c>
      <c r="U15" s="14">
        <f t="shared" si="17"/>
        <v>271</v>
      </c>
      <c r="V15" s="3">
        <v>0</v>
      </c>
      <c r="W15" s="3">
        <v>2</v>
      </c>
      <c r="X15" s="3">
        <v>53</v>
      </c>
      <c r="Y15" s="3">
        <v>31</v>
      </c>
      <c r="Z15" s="3">
        <v>4</v>
      </c>
      <c r="AA15" s="3">
        <v>0</v>
      </c>
      <c r="AB15" s="3">
        <v>10</v>
      </c>
      <c r="AC15" s="29">
        <v>1</v>
      </c>
      <c r="AD15" s="29">
        <v>0</v>
      </c>
      <c r="AE15" s="29">
        <v>0</v>
      </c>
      <c r="AF15" s="29">
        <v>0</v>
      </c>
      <c r="AG15" s="29">
        <v>0</v>
      </c>
      <c r="AH15" s="29">
        <v>21</v>
      </c>
      <c r="AI15" s="29">
        <v>15</v>
      </c>
      <c r="AJ15" s="29">
        <v>68</v>
      </c>
      <c r="AK15" s="4">
        <v>66</v>
      </c>
      <c r="AL15" s="34">
        <f t="shared" si="10"/>
        <v>337</v>
      </c>
      <c r="AM15" s="8">
        <f t="shared" si="18"/>
        <v>0</v>
      </c>
      <c r="AN15" s="8">
        <f t="shared" si="19"/>
        <v>2</v>
      </c>
      <c r="AO15" s="8">
        <f t="shared" si="20"/>
        <v>77</v>
      </c>
      <c r="AP15" s="8">
        <f t="shared" si="21"/>
        <v>43</v>
      </c>
      <c r="AQ15" s="8">
        <f t="shared" si="22"/>
        <v>5</v>
      </c>
      <c r="AR15" s="8">
        <f t="shared" si="23"/>
        <v>0</v>
      </c>
      <c r="AS15" s="8">
        <f t="shared" si="24"/>
        <v>14</v>
      </c>
      <c r="AT15" s="8">
        <f t="shared" si="25"/>
        <v>3</v>
      </c>
      <c r="AU15" s="8">
        <f t="shared" si="26"/>
        <v>0</v>
      </c>
      <c r="AV15" s="8">
        <f t="shared" si="27"/>
        <v>2</v>
      </c>
      <c r="AW15" s="8">
        <f t="shared" si="28"/>
        <v>0</v>
      </c>
      <c r="AX15" s="8">
        <f t="shared" si="29"/>
        <v>0</v>
      </c>
      <c r="AY15" s="8">
        <f t="shared" si="30"/>
        <v>25</v>
      </c>
      <c r="AZ15" s="8">
        <f t="shared" si="31"/>
        <v>15</v>
      </c>
      <c r="BA15" s="8">
        <f t="shared" si="32"/>
        <v>77</v>
      </c>
      <c r="BB15" s="9">
        <f t="shared" si="33"/>
        <v>74</v>
      </c>
      <c r="BC15" s="14">
        <f t="shared" si="34"/>
        <v>228</v>
      </c>
      <c r="BD15" s="8">
        <f t="shared" si="35"/>
        <v>0</v>
      </c>
      <c r="BE15" s="8">
        <f t="shared" si="36"/>
        <v>2</v>
      </c>
      <c r="BF15" s="8">
        <f t="shared" si="37"/>
        <v>38</v>
      </c>
      <c r="BG15" s="8">
        <f t="shared" si="38"/>
        <v>20</v>
      </c>
      <c r="BH15" s="8">
        <f t="shared" si="39"/>
        <v>3</v>
      </c>
      <c r="BI15" s="8">
        <f t="shared" si="40"/>
        <v>0</v>
      </c>
      <c r="BJ15" s="8">
        <f t="shared" si="41"/>
        <v>10</v>
      </c>
      <c r="BK15" s="8">
        <f t="shared" si="42"/>
        <v>3</v>
      </c>
      <c r="BL15" s="8">
        <f t="shared" si="43"/>
        <v>0</v>
      </c>
      <c r="BM15" s="8">
        <f t="shared" si="44"/>
        <v>2</v>
      </c>
      <c r="BN15" s="8">
        <f t="shared" si="45"/>
        <v>0</v>
      </c>
      <c r="BO15" s="8">
        <f t="shared" si="46"/>
        <v>0</v>
      </c>
      <c r="BP15" s="8">
        <f t="shared" si="47"/>
        <v>17</v>
      </c>
      <c r="BQ15" s="8">
        <f t="shared" si="48"/>
        <v>15</v>
      </c>
      <c r="BR15" s="8">
        <f t="shared" si="49"/>
        <v>60</v>
      </c>
      <c r="BS15" s="9">
        <f t="shared" si="50"/>
        <v>58</v>
      </c>
      <c r="BT15" s="34">
        <f t="shared" si="13"/>
        <v>171</v>
      </c>
      <c r="BU15" s="3">
        <v>0</v>
      </c>
      <c r="BV15" s="3">
        <v>2</v>
      </c>
      <c r="BW15" s="3">
        <v>22</v>
      </c>
      <c r="BX15" s="3">
        <v>10</v>
      </c>
      <c r="BY15" s="3">
        <v>1</v>
      </c>
      <c r="BZ15" s="3">
        <v>0</v>
      </c>
      <c r="CA15" s="3">
        <v>4</v>
      </c>
      <c r="CB15" s="3">
        <v>0</v>
      </c>
      <c r="CC15" s="3">
        <v>0</v>
      </c>
      <c r="CD15" s="3">
        <v>2</v>
      </c>
      <c r="CE15" s="3">
        <v>0</v>
      </c>
      <c r="CF15" s="3">
        <v>0</v>
      </c>
      <c r="CG15" s="3">
        <v>4</v>
      </c>
      <c r="CH15" s="3">
        <v>14</v>
      </c>
      <c r="CI15" s="3">
        <v>57</v>
      </c>
      <c r="CJ15" s="4">
        <v>55</v>
      </c>
      <c r="CK15" s="34">
        <f t="shared" si="14"/>
        <v>57</v>
      </c>
      <c r="CL15" s="3">
        <v>0</v>
      </c>
      <c r="CM15" s="3">
        <v>0</v>
      </c>
      <c r="CN15" s="3">
        <v>16</v>
      </c>
      <c r="CO15" s="3">
        <v>10</v>
      </c>
      <c r="CP15" s="3">
        <v>2</v>
      </c>
      <c r="CQ15" s="3">
        <v>0</v>
      </c>
      <c r="CR15" s="3">
        <v>6</v>
      </c>
      <c r="CS15" s="3">
        <v>3</v>
      </c>
      <c r="CT15" s="3">
        <v>0</v>
      </c>
      <c r="CU15" s="3">
        <v>0</v>
      </c>
      <c r="CV15" s="3">
        <v>0</v>
      </c>
      <c r="CW15" s="3">
        <v>0</v>
      </c>
      <c r="CX15" s="3">
        <v>13</v>
      </c>
      <c r="CY15" s="3">
        <v>1</v>
      </c>
      <c r="CZ15" s="29">
        <v>3</v>
      </c>
      <c r="DA15" s="4">
        <v>3</v>
      </c>
      <c r="DB15" s="34">
        <f t="shared" si="6"/>
        <v>117</v>
      </c>
      <c r="DC15" s="3">
        <v>0</v>
      </c>
      <c r="DD15" s="3">
        <v>2</v>
      </c>
      <c r="DE15" s="3">
        <v>18</v>
      </c>
      <c r="DF15" s="3">
        <v>7</v>
      </c>
      <c r="DG15" s="3">
        <v>2</v>
      </c>
      <c r="DH15" s="3">
        <v>0</v>
      </c>
      <c r="DI15" s="3">
        <v>6</v>
      </c>
      <c r="DJ15" s="3">
        <v>1</v>
      </c>
      <c r="DK15" s="3">
        <v>0</v>
      </c>
      <c r="DL15" s="3">
        <v>0</v>
      </c>
      <c r="DM15" s="3">
        <v>0</v>
      </c>
      <c r="DN15" s="3">
        <v>0</v>
      </c>
      <c r="DO15" s="3">
        <v>8</v>
      </c>
      <c r="DP15" s="3">
        <v>15</v>
      </c>
      <c r="DQ15" s="29">
        <v>29</v>
      </c>
      <c r="DR15" s="4">
        <v>29</v>
      </c>
      <c r="DS15" s="34">
        <f t="shared" si="15"/>
        <v>109</v>
      </c>
      <c r="DT15" s="8">
        <f t="shared" si="51"/>
        <v>0</v>
      </c>
      <c r="DU15" s="8">
        <f t="shared" si="52"/>
        <v>0</v>
      </c>
      <c r="DV15" s="8">
        <f t="shared" si="53"/>
        <v>39</v>
      </c>
      <c r="DW15" s="8">
        <f t="shared" si="54"/>
        <v>23</v>
      </c>
      <c r="DX15" s="8">
        <f t="shared" si="55"/>
        <v>2</v>
      </c>
      <c r="DY15" s="8">
        <f t="shared" si="56"/>
        <v>0</v>
      </c>
      <c r="DZ15" s="8">
        <f t="shared" si="57"/>
        <v>4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8</v>
      </c>
      <c r="EG15" s="8">
        <f t="shared" si="64"/>
        <v>0</v>
      </c>
      <c r="EH15" s="8">
        <f t="shared" si="65"/>
        <v>17</v>
      </c>
      <c r="EI15" s="9">
        <f t="shared" si="66"/>
        <v>16</v>
      </c>
    </row>
    <row r="16" spans="1:139" ht="12.75">
      <c r="A16" s="46">
        <v>8</v>
      </c>
      <c r="B16" s="11" t="s">
        <v>71</v>
      </c>
      <c r="C16" s="11" t="s">
        <v>93</v>
      </c>
      <c r="D16" s="34">
        <f t="shared" si="9"/>
        <v>48</v>
      </c>
      <c r="E16" s="13">
        <v>0</v>
      </c>
      <c r="F16" s="3">
        <v>0</v>
      </c>
      <c r="G16" s="3">
        <v>19</v>
      </c>
      <c r="H16" s="3">
        <v>12</v>
      </c>
      <c r="I16" s="3">
        <v>2</v>
      </c>
      <c r="J16" s="3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3</v>
      </c>
      <c r="R16" s="29">
        <v>0</v>
      </c>
      <c r="S16" s="29">
        <v>6</v>
      </c>
      <c r="T16" s="4">
        <v>6</v>
      </c>
      <c r="U16" s="14">
        <f t="shared" si="17"/>
        <v>273</v>
      </c>
      <c r="V16" s="3">
        <v>0</v>
      </c>
      <c r="W16" s="3">
        <v>1</v>
      </c>
      <c r="X16" s="3">
        <v>54</v>
      </c>
      <c r="Y16" s="3">
        <v>29</v>
      </c>
      <c r="Z16" s="3">
        <v>4</v>
      </c>
      <c r="AA16" s="3">
        <v>0</v>
      </c>
      <c r="AB16" s="3">
        <v>11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22</v>
      </c>
      <c r="AI16" s="29">
        <v>20</v>
      </c>
      <c r="AJ16" s="29">
        <v>68</v>
      </c>
      <c r="AK16" s="4">
        <v>64</v>
      </c>
      <c r="AL16" s="34">
        <f t="shared" si="10"/>
        <v>321</v>
      </c>
      <c r="AM16" s="8">
        <f t="shared" si="18"/>
        <v>0</v>
      </c>
      <c r="AN16" s="8">
        <f t="shared" si="19"/>
        <v>1</v>
      </c>
      <c r="AO16" s="8">
        <f t="shared" si="20"/>
        <v>73</v>
      </c>
      <c r="AP16" s="8">
        <f t="shared" si="21"/>
        <v>41</v>
      </c>
      <c r="AQ16" s="8">
        <f t="shared" si="22"/>
        <v>6</v>
      </c>
      <c r="AR16" s="8">
        <f t="shared" si="23"/>
        <v>0</v>
      </c>
      <c r="AS16" s="8">
        <f t="shared" si="24"/>
        <v>11</v>
      </c>
      <c r="AT16" s="8">
        <f t="shared" si="25"/>
        <v>0</v>
      </c>
      <c r="AU16" s="8">
        <f t="shared" si="26"/>
        <v>0</v>
      </c>
      <c r="AV16" s="8">
        <f t="shared" si="27"/>
        <v>0</v>
      </c>
      <c r="AW16" s="8">
        <f t="shared" si="28"/>
        <v>0</v>
      </c>
      <c r="AX16" s="8">
        <f t="shared" si="29"/>
        <v>0</v>
      </c>
      <c r="AY16" s="8">
        <f t="shared" si="30"/>
        <v>25</v>
      </c>
      <c r="AZ16" s="8">
        <f t="shared" si="31"/>
        <v>20</v>
      </c>
      <c r="BA16" s="8">
        <f t="shared" si="32"/>
        <v>74</v>
      </c>
      <c r="BB16" s="9">
        <f t="shared" si="33"/>
        <v>70</v>
      </c>
      <c r="BC16" s="14">
        <f t="shared" si="34"/>
        <v>262</v>
      </c>
      <c r="BD16" s="8">
        <f t="shared" si="35"/>
        <v>0</v>
      </c>
      <c r="BE16" s="8">
        <f t="shared" si="36"/>
        <v>1</v>
      </c>
      <c r="BF16" s="8">
        <f t="shared" si="37"/>
        <v>49</v>
      </c>
      <c r="BG16" s="8">
        <f t="shared" si="38"/>
        <v>32</v>
      </c>
      <c r="BH16" s="8">
        <f t="shared" si="39"/>
        <v>5</v>
      </c>
      <c r="BI16" s="8">
        <f t="shared" si="40"/>
        <v>0</v>
      </c>
      <c r="BJ16" s="8">
        <f t="shared" si="41"/>
        <v>9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23</v>
      </c>
      <c r="BQ16" s="8">
        <f t="shared" si="48"/>
        <v>20</v>
      </c>
      <c r="BR16" s="8">
        <f t="shared" si="49"/>
        <v>63</v>
      </c>
      <c r="BS16" s="9">
        <f t="shared" si="50"/>
        <v>60</v>
      </c>
      <c r="BT16" s="34">
        <f t="shared" si="13"/>
        <v>216</v>
      </c>
      <c r="BU16" s="3">
        <v>0</v>
      </c>
      <c r="BV16" s="3">
        <v>1</v>
      </c>
      <c r="BW16" s="3">
        <v>41</v>
      </c>
      <c r="BX16" s="3">
        <v>22</v>
      </c>
      <c r="BY16" s="3">
        <v>3</v>
      </c>
      <c r="BZ16" s="3">
        <v>0</v>
      </c>
      <c r="CA16" s="3">
        <v>5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13</v>
      </c>
      <c r="CH16" s="3">
        <v>14</v>
      </c>
      <c r="CI16" s="3">
        <v>59</v>
      </c>
      <c r="CJ16" s="4">
        <v>58</v>
      </c>
      <c r="CK16" s="34">
        <f t="shared" si="14"/>
        <v>46</v>
      </c>
      <c r="CL16" s="3">
        <v>0</v>
      </c>
      <c r="CM16" s="3">
        <v>0</v>
      </c>
      <c r="CN16" s="3">
        <v>8</v>
      </c>
      <c r="CO16" s="3">
        <v>10</v>
      </c>
      <c r="CP16" s="3">
        <v>2</v>
      </c>
      <c r="CQ16" s="3">
        <v>0</v>
      </c>
      <c r="CR16" s="3">
        <v>4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10</v>
      </c>
      <c r="CY16" s="3">
        <v>6</v>
      </c>
      <c r="CZ16" s="29">
        <v>4</v>
      </c>
      <c r="DA16" s="4">
        <v>2</v>
      </c>
      <c r="DB16" s="34">
        <f t="shared" si="6"/>
        <v>182</v>
      </c>
      <c r="DC16" s="3">
        <v>0</v>
      </c>
      <c r="DD16" s="3">
        <v>1</v>
      </c>
      <c r="DE16" s="3">
        <v>18</v>
      </c>
      <c r="DF16" s="3">
        <v>13</v>
      </c>
      <c r="DG16" s="3">
        <v>3</v>
      </c>
      <c r="DH16" s="3">
        <v>0</v>
      </c>
      <c r="DI16" s="3">
        <v>9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16</v>
      </c>
      <c r="DP16" s="3">
        <v>20</v>
      </c>
      <c r="DQ16" s="29">
        <v>52</v>
      </c>
      <c r="DR16" s="4">
        <v>50</v>
      </c>
      <c r="DS16" s="34">
        <f t="shared" si="15"/>
        <v>59</v>
      </c>
      <c r="DT16" s="8">
        <f t="shared" si="51"/>
        <v>0</v>
      </c>
      <c r="DU16" s="8">
        <f t="shared" si="52"/>
        <v>0</v>
      </c>
      <c r="DV16" s="8">
        <f t="shared" si="53"/>
        <v>24</v>
      </c>
      <c r="DW16" s="8">
        <f t="shared" si="54"/>
        <v>9</v>
      </c>
      <c r="DX16" s="8">
        <f t="shared" si="55"/>
        <v>1</v>
      </c>
      <c r="DY16" s="8">
        <f t="shared" si="56"/>
        <v>0</v>
      </c>
      <c r="DZ16" s="8">
        <f t="shared" si="57"/>
        <v>2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2</v>
      </c>
      <c r="EG16" s="8">
        <f t="shared" si="64"/>
        <v>0</v>
      </c>
      <c r="EH16" s="8">
        <f t="shared" si="65"/>
        <v>11</v>
      </c>
      <c r="EI16" s="9">
        <f t="shared" si="66"/>
        <v>10</v>
      </c>
    </row>
    <row r="17" spans="1:139" ht="12.75">
      <c r="A17" s="46">
        <v>9</v>
      </c>
      <c r="B17" s="11" t="s">
        <v>86</v>
      </c>
      <c r="C17" s="11" t="s">
        <v>91</v>
      </c>
      <c r="D17" s="34">
        <f t="shared" si="9"/>
        <v>85</v>
      </c>
      <c r="E17" s="3">
        <v>0</v>
      </c>
      <c r="F17" s="3">
        <v>0</v>
      </c>
      <c r="G17" s="3">
        <v>44</v>
      </c>
      <c r="H17" s="3">
        <v>0</v>
      </c>
      <c r="I17" s="3">
        <v>0</v>
      </c>
      <c r="J17" s="3">
        <v>6</v>
      </c>
      <c r="K17" s="29">
        <v>0</v>
      </c>
      <c r="L17" s="29">
        <v>7</v>
      </c>
      <c r="M17" s="29">
        <v>0</v>
      </c>
      <c r="N17" s="29">
        <v>5</v>
      </c>
      <c r="O17" s="29">
        <v>0</v>
      </c>
      <c r="P17" s="29">
        <v>0</v>
      </c>
      <c r="Q17" s="29">
        <v>3</v>
      </c>
      <c r="R17" s="29">
        <v>2</v>
      </c>
      <c r="S17" s="29">
        <v>9</v>
      </c>
      <c r="T17" s="4">
        <v>9</v>
      </c>
      <c r="U17" s="14">
        <f t="shared" si="17"/>
        <v>259</v>
      </c>
      <c r="V17" s="3">
        <v>0</v>
      </c>
      <c r="W17" s="3">
        <v>2</v>
      </c>
      <c r="X17" s="3">
        <v>57</v>
      </c>
      <c r="Y17" s="3">
        <v>0</v>
      </c>
      <c r="Z17" s="3">
        <v>1</v>
      </c>
      <c r="AA17" s="3">
        <v>23</v>
      </c>
      <c r="AB17" s="3">
        <v>0</v>
      </c>
      <c r="AC17" s="29">
        <v>23</v>
      </c>
      <c r="AD17" s="29">
        <v>0</v>
      </c>
      <c r="AE17" s="29">
        <v>11</v>
      </c>
      <c r="AF17" s="29">
        <v>0</v>
      </c>
      <c r="AG17" s="29">
        <v>0</v>
      </c>
      <c r="AH17" s="29">
        <v>9</v>
      </c>
      <c r="AI17" s="29">
        <v>14</v>
      </c>
      <c r="AJ17" s="29">
        <v>60</v>
      </c>
      <c r="AK17" s="4">
        <v>59</v>
      </c>
      <c r="AL17" s="34">
        <f t="shared" si="10"/>
        <v>344</v>
      </c>
      <c r="AM17" s="8">
        <f t="shared" si="18"/>
        <v>0</v>
      </c>
      <c r="AN17" s="8">
        <f t="shared" si="19"/>
        <v>2</v>
      </c>
      <c r="AO17" s="8">
        <f t="shared" si="20"/>
        <v>101</v>
      </c>
      <c r="AP17" s="8">
        <f t="shared" si="21"/>
        <v>0</v>
      </c>
      <c r="AQ17" s="8">
        <f t="shared" si="22"/>
        <v>1</v>
      </c>
      <c r="AR17" s="8">
        <f t="shared" si="23"/>
        <v>29</v>
      </c>
      <c r="AS17" s="8">
        <f t="shared" si="24"/>
        <v>0</v>
      </c>
      <c r="AT17" s="8">
        <f t="shared" si="25"/>
        <v>30</v>
      </c>
      <c r="AU17" s="8">
        <f t="shared" si="26"/>
        <v>0</v>
      </c>
      <c r="AV17" s="8">
        <f t="shared" si="27"/>
        <v>16</v>
      </c>
      <c r="AW17" s="8">
        <f t="shared" si="28"/>
        <v>0</v>
      </c>
      <c r="AX17" s="8">
        <f t="shared" si="29"/>
        <v>0</v>
      </c>
      <c r="AY17" s="8">
        <f t="shared" si="30"/>
        <v>12</v>
      </c>
      <c r="AZ17" s="8">
        <f t="shared" si="31"/>
        <v>16</v>
      </c>
      <c r="BA17" s="8">
        <f t="shared" si="32"/>
        <v>69</v>
      </c>
      <c r="BB17" s="9">
        <f t="shared" si="33"/>
        <v>68</v>
      </c>
      <c r="BC17" s="14">
        <f t="shared" si="34"/>
        <v>229</v>
      </c>
      <c r="BD17" s="8">
        <f t="shared" si="35"/>
        <v>0</v>
      </c>
      <c r="BE17" s="8">
        <f t="shared" si="36"/>
        <v>2</v>
      </c>
      <c r="BF17" s="8">
        <f t="shared" si="37"/>
        <v>46</v>
      </c>
      <c r="BG17" s="8">
        <f t="shared" si="38"/>
        <v>0</v>
      </c>
      <c r="BH17" s="8">
        <f t="shared" si="39"/>
        <v>1</v>
      </c>
      <c r="BI17" s="8">
        <f t="shared" si="40"/>
        <v>16</v>
      </c>
      <c r="BJ17" s="8">
        <f t="shared" si="41"/>
        <v>0</v>
      </c>
      <c r="BK17" s="8">
        <f t="shared" si="42"/>
        <v>22</v>
      </c>
      <c r="BL17" s="8">
        <f t="shared" si="43"/>
        <v>0</v>
      </c>
      <c r="BM17" s="8">
        <f t="shared" si="44"/>
        <v>12</v>
      </c>
      <c r="BN17" s="8">
        <f t="shared" si="45"/>
        <v>0</v>
      </c>
      <c r="BO17" s="8">
        <f t="shared" si="46"/>
        <v>0</v>
      </c>
      <c r="BP17" s="8">
        <f t="shared" si="47"/>
        <v>9</v>
      </c>
      <c r="BQ17" s="8">
        <f t="shared" si="48"/>
        <v>16</v>
      </c>
      <c r="BR17" s="8">
        <f t="shared" si="49"/>
        <v>53</v>
      </c>
      <c r="BS17" s="9">
        <f t="shared" si="50"/>
        <v>52</v>
      </c>
      <c r="BT17" s="34">
        <f t="shared" si="13"/>
        <v>185</v>
      </c>
      <c r="BU17" s="3">
        <v>0</v>
      </c>
      <c r="BV17" s="3">
        <v>0</v>
      </c>
      <c r="BW17" s="3">
        <v>40</v>
      </c>
      <c r="BX17" s="3">
        <v>0</v>
      </c>
      <c r="BY17" s="3">
        <v>0</v>
      </c>
      <c r="BZ17" s="3">
        <v>14</v>
      </c>
      <c r="CA17" s="3">
        <v>0</v>
      </c>
      <c r="CB17" s="3">
        <v>10</v>
      </c>
      <c r="CC17" s="3">
        <v>0</v>
      </c>
      <c r="CD17" s="3">
        <v>5</v>
      </c>
      <c r="CE17" s="3">
        <v>0</v>
      </c>
      <c r="CF17" s="3">
        <v>0</v>
      </c>
      <c r="CG17" s="3">
        <v>7</v>
      </c>
      <c r="CH17" s="3">
        <v>10</v>
      </c>
      <c r="CI17" s="3">
        <v>50</v>
      </c>
      <c r="CJ17" s="4">
        <v>49</v>
      </c>
      <c r="CK17" s="34">
        <f t="shared" si="14"/>
        <v>44</v>
      </c>
      <c r="CL17" s="3">
        <v>0</v>
      </c>
      <c r="CM17" s="3">
        <v>2</v>
      </c>
      <c r="CN17" s="3">
        <v>6</v>
      </c>
      <c r="CO17" s="3">
        <v>0</v>
      </c>
      <c r="CP17" s="3">
        <v>1</v>
      </c>
      <c r="CQ17" s="3">
        <v>2</v>
      </c>
      <c r="CR17" s="3">
        <v>0</v>
      </c>
      <c r="CS17" s="3">
        <v>12</v>
      </c>
      <c r="CT17" s="3">
        <v>0</v>
      </c>
      <c r="CU17" s="3">
        <v>7</v>
      </c>
      <c r="CV17" s="3">
        <v>0</v>
      </c>
      <c r="CW17" s="3">
        <v>0</v>
      </c>
      <c r="CX17" s="3">
        <v>2</v>
      </c>
      <c r="CY17" s="3">
        <v>6</v>
      </c>
      <c r="CZ17" s="29">
        <v>3</v>
      </c>
      <c r="DA17" s="4">
        <v>3</v>
      </c>
      <c r="DB17" s="34">
        <f t="shared" si="6"/>
        <v>147</v>
      </c>
      <c r="DC17" s="3">
        <v>0</v>
      </c>
      <c r="DD17" s="3">
        <v>2</v>
      </c>
      <c r="DE17" s="3">
        <v>8</v>
      </c>
      <c r="DF17" s="3">
        <v>0</v>
      </c>
      <c r="DG17" s="3">
        <v>0</v>
      </c>
      <c r="DH17" s="3">
        <v>7</v>
      </c>
      <c r="DI17" s="3">
        <v>0</v>
      </c>
      <c r="DJ17" s="3">
        <v>14</v>
      </c>
      <c r="DK17" s="3">
        <v>0</v>
      </c>
      <c r="DL17" s="3">
        <v>6</v>
      </c>
      <c r="DM17" s="3">
        <v>0</v>
      </c>
      <c r="DN17" s="3">
        <v>0</v>
      </c>
      <c r="DO17" s="3">
        <v>5</v>
      </c>
      <c r="DP17" s="3">
        <v>13</v>
      </c>
      <c r="DQ17" s="29">
        <v>46</v>
      </c>
      <c r="DR17" s="4">
        <v>46</v>
      </c>
      <c r="DS17" s="34">
        <f t="shared" si="15"/>
        <v>115</v>
      </c>
      <c r="DT17" s="8">
        <f t="shared" si="51"/>
        <v>0</v>
      </c>
      <c r="DU17" s="8">
        <f t="shared" si="52"/>
        <v>0</v>
      </c>
      <c r="DV17" s="8">
        <f t="shared" si="53"/>
        <v>55</v>
      </c>
      <c r="DW17" s="8">
        <f t="shared" si="54"/>
        <v>0</v>
      </c>
      <c r="DX17" s="8">
        <f t="shared" si="55"/>
        <v>0</v>
      </c>
      <c r="DY17" s="8">
        <f t="shared" si="56"/>
        <v>13</v>
      </c>
      <c r="DZ17" s="8">
        <f t="shared" si="57"/>
        <v>0</v>
      </c>
      <c r="EA17" s="8">
        <f t="shared" si="58"/>
        <v>8</v>
      </c>
      <c r="EB17" s="8">
        <f t="shared" si="59"/>
        <v>0</v>
      </c>
      <c r="EC17" s="8">
        <f t="shared" si="60"/>
        <v>4</v>
      </c>
      <c r="ED17" s="8">
        <f t="shared" si="61"/>
        <v>0</v>
      </c>
      <c r="EE17" s="8">
        <f t="shared" si="62"/>
        <v>0</v>
      </c>
      <c r="EF17" s="8">
        <f t="shared" si="63"/>
        <v>3</v>
      </c>
      <c r="EG17" s="8">
        <f t="shared" si="64"/>
        <v>0</v>
      </c>
      <c r="EH17" s="8">
        <f t="shared" si="65"/>
        <v>16</v>
      </c>
      <c r="EI17" s="9">
        <f t="shared" si="66"/>
        <v>16</v>
      </c>
    </row>
    <row r="18" spans="1:139" ht="12.75">
      <c r="A18" s="46">
        <v>10</v>
      </c>
      <c r="B18" s="49" t="s">
        <v>73</v>
      </c>
      <c r="C18" s="11" t="s">
        <v>91</v>
      </c>
      <c r="D18" s="34">
        <f t="shared" si="9"/>
        <v>73</v>
      </c>
      <c r="E18" s="3">
        <v>0</v>
      </c>
      <c r="F18" s="3">
        <v>0</v>
      </c>
      <c r="G18" s="3">
        <v>24</v>
      </c>
      <c r="H18" s="3">
        <v>0</v>
      </c>
      <c r="I18" s="3">
        <v>0</v>
      </c>
      <c r="J18" s="3">
        <v>5</v>
      </c>
      <c r="K18" s="29">
        <v>0</v>
      </c>
      <c r="L18" s="29">
        <v>8</v>
      </c>
      <c r="M18" s="29">
        <v>0</v>
      </c>
      <c r="N18" s="29">
        <v>4</v>
      </c>
      <c r="O18" s="29">
        <v>0</v>
      </c>
      <c r="P18" s="29">
        <v>0</v>
      </c>
      <c r="Q18" s="29">
        <v>5</v>
      </c>
      <c r="R18" s="29">
        <v>3</v>
      </c>
      <c r="S18" s="29">
        <v>13</v>
      </c>
      <c r="T18" s="4">
        <v>11</v>
      </c>
      <c r="U18" s="14">
        <f t="shared" si="17"/>
        <v>262</v>
      </c>
      <c r="V18" s="3">
        <v>0</v>
      </c>
      <c r="W18" s="3">
        <v>2</v>
      </c>
      <c r="X18" s="3">
        <v>53</v>
      </c>
      <c r="Y18" s="3">
        <v>0</v>
      </c>
      <c r="Z18" s="3">
        <v>0</v>
      </c>
      <c r="AA18" s="3">
        <v>24</v>
      </c>
      <c r="AB18" s="3">
        <v>0</v>
      </c>
      <c r="AC18" s="29">
        <v>23</v>
      </c>
      <c r="AD18" s="29">
        <v>0</v>
      </c>
      <c r="AE18" s="29">
        <v>9</v>
      </c>
      <c r="AF18" s="29">
        <v>0</v>
      </c>
      <c r="AG18" s="29">
        <v>0</v>
      </c>
      <c r="AH18" s="29">
        <v>13</v>
      </c>
      <c r="AI18" s="29">
        <v>14</v>
      </c>
      <c r="AJ18" s="29">
        <v>63</v>
      </c>
      <c r="AK18" s="4">
        <v>61</v>
      </c>
      <c r="AL18" s="34">
        <f t="shared" si="10"/>
        <v>335</v>
      </c>
      <c r="AM18" s="8">
        <f t="shared" si="18"/>
        <v>0</v>
      </c>
      <c r="AN18" s="8">
        <f t="shared" si="19"/>
        <v>2</v>
      </c>
      <c r="AO18" s="8">
        <f t="shared" si="20"/>
        <v>77</v>
      </c>
      <c r="AP18" s="8">
        <f t="shared" si="21"/>
        <v>0</v>
      </c>
      <c r="AQ18" s="8">
        <f t="shared" si="22"/>
        <v>0</v>
      </c>
      <c r="AR18" s="8">
        <f t="shared" si="23"/>
        <v>29</v>
      </c>
      <c r="AS18" s="8">
        <f t="shared" si="24"/>
        <v>0</v>
      </c>
      <c r="AT18" s="8">
        <f t="shared" si="25"/>
        <v>31</v>
      </c>
      <c r="AU18" s="8">
        <f t="shared" si="26"/>
        <v>0</v>
      </c>
      <c r="AV18" s="8">
        <f t="shared" si="27"/>
        <v>13</v>
      </c>
      <c r="AW18" s="8">
        <f t="shared" si="28"/>
        <v>0</v>
      </c>
      <c r="AX18" s="8">
        <f t="shared" si="29"/>
        <v>0</v>
      </c>
      <c r="AY18" s="8">
        <f t="shared" si="30"/>
        <v>18</v>
      </c>
      <c r="AZ18" s="8">
        <f t="shared" si="31"/>
        <v>17</v>
      </c>
      <c r="BA18" s="8">
        <f t="shared" si="32"/>
        <v>76</v>
      </c>
      <c r="BB18" s="9">
        <f t="shared" si="33"/>
        <v>72</v>
      </c>
      <c r="BC18" s="14">
        <f t="shared" si="34"/>
        <v>225</v>
      </c>
      <c r="BD18" s="8">
        <f t="shared" si="35"/>
        <v>0</v>
      </c>
      <c r="BE18" s="8">
        <f t="shared" si="36"/>
        <v>2</v>
      </c>
      <c r="BF18" s="8">
        <f t="shared" si="37"/>
        <v>39</v>
      </c>
      <c r="BG18" s="8">
        <f t="shared" si="38"/>
        <v>0</v>
      </c>
      <c r="BH18" s="8">
        <f t="shared" si="39"/>
        <v>0</v>
      </c>
      <c r="BI18" s="8">
        <f t="shared" si="40"/>
        <v>15</v>
      </c>
      <c r="BJ18" s="8">
        <f t="shared" si="41"/>
        <v>0</v>
      </c>
      <c r="BK18" s="8">
        <f t="shared" si="42"/>
        <v>23</v>
      </c>
      <c r="BL18" s="8">
        <f t="shared" si="43"/>
        <v>0</v>
      </c>
      <c r="BM18" s="8">
        <f t="shared" si="44"/>
        <v>8</v>
      </c>
      <c r="BN18" s="8">
        <f t="shared" si="45"/>
        <v>0</v>
      </c>
      <c r="BO18" s="8">
        <f t="shared" si="46"/>
        <v>0</v>
      </c>
      <c r="BP18" s="8">
        <f t="shared" si="47"/>
        <v>9</v>
      </c>
      <c r="BQ18" s="8">
        <f t="shared" si="48"/>
        <v>17</v>
      </c>
      <c r="BR18" s="8">
        <f t="shared" si="49"/>
        <v>58</v>
      </c>
      <c r="BS18" s="9">
        <f t="shared" si="50"/>
        <v>54</v>
      </c>
      <c r="BT18" s="34">
        <f t="shared" si="13"/>
        <v>192</v>
      </c>
      <c r="BU18" s="3">
        <v>0</v>
      </c>
      <c r="BV18" s="3">
        <v>2</v>
      </c>
      <c r="BW18" s="3">
        <v>31</v>
      </c>
      <c r="BX18" s="3">
        <v>0</v>
      </c>
      <c r="BY18" s="3">
        <v>0</v>
      </c>
      <c r="BZ18" s="3">
        <v>13</v>
      </c>
      <c r="CA18" s="3">
        <v>0</v>
      </c>
      <c r="CB18" s="3">
        <v>15</v>
      </c>
      <c r="CC18" s="3">
        <v>0</v>
      </c>
      <c r="CD18" s="3">
        <v>2</v>
      </c>
      <c r="CE18" s="3">
        <v>0</v>
      </c>
      <c r="CF18" s="3">
        <v>0</v>
      </c>
      <c r="CG18" s="3">
        <v>8</v>
      </c>
      <c r="CH18" s="3">
        <v>15</v>
      </c>
      <c r="CI18" s="3">
        <v>55</v>
      </c>
      <c r="CJ18" s="4">
        <v>51</v>
      </c>
      <c r="CK18" s="34">
        <f t="shared" si="14"/>
        <v>33</v>
      </c>
      <c r="CL18" s="3">
        <v>0</v>
      </c>
      <c r="CM18" s="3">
        <v>0</v>
      </c>
      <c r="CN18" s="3">
        <v>8</v>
      </c>
      <c r="CO18" s="3">
        <v>0</v>
      </c>
      <c r="CP18" s="3">
        <v>0</v>
      </c>
      <c r="CQ18" s="3">
        <v>2</v>
      </c>
      <c r="CR18" s="3">
        <v>0</v>
      </c>
      <c r="CS18" s="3">
        <v>8</v>
      </c>
      <c r="CT18" s="3">
        <v>0</v>
      </c>
      <c r="CU18" s="3">
        <v>6</v>
      </c>
      <c r="CV18" s="3">
        <v>0</v>
      </c>
      <c r="CW18" s="3">
        <v>0</v>
      </c>
      <c r="CX18" s="3">
        <v>1</v>
      </c>
      <c r="CY18" s="3">
        <v>2</v>
      </c>
      <c r="CZ18" s="29">
        <v>3</v>
      </c>
      <c r="DA18" s="4">
        <v>3</v>
      </c>
      <c r="DB18" s="34">
        <f t="shared" si="6"/>
        <v>119</v>
      </c>
      <c r="DC18" s="3">
        <v>0</v>
      </c>
      <c r="DD18" s="3">
        <v>2</v>
      </c>
      <c r="DE18" s="3">
        <v>9</v>
      </c>
      <c r="DF18" s="3">
        <v>0</v>
      </c>
      <c r="DG18" s="3">
        <v>0</v>
      </c>
      <c r="DH18" s="3">
        <v>3</v>
      </c>
      <c r="DI18" s="3">
        <v>0</v>
      </c>
      <c r="DJ18" s="3">
        <v>12</v>
      </c>
      <c r="DK18" s="3">
        <v>0</v>
      </c>
      <c r="DL18" s="3">
        <v>4</v>
      </c>
      <c r="DM18" s="3">
        <v>0</v>
      </c>
      <c r="DN18" s="3">
        <v>0</v>
      </c>
      <c r="DO18" s="3">
        <v>3</v>
      </c>
      <c r="DP18" s="3">
        <v>17</v>
      </c>
      <c r="DQ18" s="29">
        <v>36</v>
      </c>
      <c r="DR18" s="4">
        <v>33</v>
      </c>
      <c r="DS18" s="34">
        <f t="shared" si="15"/>
        <v>110</v>
      </c>
      <c r="DT18" s="8">
        <f t="shared" si="51"/>
        <v>0</v>
      </c>
      <c r="DU18" s="8">
        <f t="shared" si="52"/>
        <v>0</v>
      </c>
      <c r="DV18" s="8">
        <f t="shared" si="53"/>
        <v>38</v>
      </c>
      <c r="DW18" s="8">
        <f t="shared" si="54"/>
        <v>0</v>
      </c>
      <c r="DX18" s="8">
        <f t="shared" si="55"/>
        <v>0</v>
      </c>
      <c r="DY18" s="8">
        <f t="shared" si="56"/>
        <v>14</v>
      </c>
      <c r="DZ18" s="8">
        <f t="shared" si="57"/>
        <v>0</v>
      </c>
      <c r="EA18" s="8">
        <f t="shared" si="58"/>
        <v>8</v>
      </c>
      <c r="EB18" s="8">
        <f t="shared" si="59"/>
        <v>0</v>
      </c>
      <c r="EC18" s="8">
        <f t="shared" si="60"/>
        <v>5</v>
      </c>
      <c r="ED18" s="8">
        <f t="shared" si="61"/>
        <v>0</v>
      </c>
      <c r="EE18" s="8">
        <f t="shared" si="62"/>
        <v>0</v>
      </c>
      <c r="EF18" s="8">
        <f t="shared" si="63"/>
        <v>9</v>
      </c>
      <c r="EG18" s="8">
        <f t="shared" si="64"/>
        <v>0</v>
      </c>
      <c r="EH18" s="8">
        <f t="shared" si="65"/>
        <v>18</v>
      </c>
      <c r="EI18" s="9">
        <f t="shared" si="66"/>
        <v>18</v>
      </c>
    </row>
    <row r="19" spans="1:139" ht="12.75">
      <c r="A19" s="46">
        <v>11</v>
      </c>
      <c r="B19" s="49" t="s">
        <v>74</v>
      </c>
      <c r="C19" s="11" t="s">
        <v>91</v>
      </c>
      <c r="D19" s="34">
        <f t="shared" si="9"/>
        <v>112</v>
      </c>
      <c r="E19" s="3">
        <v>0</v>
      </c>
      <c r="F19" s="3">
        <v>0</v>
      </c>
      <c r="G19" s="3">
        <v>60</v>
      </c>
      <c r="H19" s="3">
        <v>0</v>
      </c>
      <c r="I19" s="3">
        <v>0</v>
      </c>
      <c r="J19" s="3">
        <v>8</v>
      </c>
      <c r="K19" s="29">
        <v>0</v>
      </c>
      <c r="L19" s="29">
        <v>11</v>
      </c>
      <c r="M19" s="29">
        <v>0</v>
      </c>
      <c r="N19" s="29">
        <v>3</v>
      </c>
      <c r="O19" s="29">
        <v>0</v>
      </c>
      <c r="P19" s="29">
        <v>0</v>
      </c>
      <c r="Q19" s="29">
        <v>5</v>
      </c>
      <c r="R19" s="29">
        <v>1</v>
      </c>
      <c r="S19" s="29">
        <v>12</v>
      </c>
      <c r="T19" s="4">
        <v>12</v>
      </c>
      <c r="U19" s="14">
        <f t="shared" si="17"/>
        <v>280</v>
      </c>
      <c r="V19" s="3">
        <v>0</v>
      </c>
      <c r="W19" s="3">
        <v>1</v>
      </c>
      <c r="X19" s="3">
        <v>52</v>
      </c>
      <c r="Y19" s="3">
        <v>0</v>
      </c>
      <c r="Z19" s="3">
        <v>2</v>
      </c>
      <c r="AA19" s="3">
        <v>24</v>
      </c>
      <c r="AB19" s="3">
        <v>0</v>
      </c>
      <c r="AC19" s="29">
        <v>22</v>
      </c>
      <c r="AD19" s="29">
        <v>0</v>
      </c>
      <c r="AE19" s="29">
        <v>10</v>
      </c>
      <c r="AF19" s="29">
        <v>0</v>
      </c>
      <c r="AG19" s="29">
        <v>0</v>
      </c>
      <c r="AH19" s="29">
        <v>11</v>
      </c>
      <c r="AI19" s="29">
        <v>17</v>
      </c>
      <c r="AJ19" s="29">
        <v>71</v>
      </c>
      <c r="AK19" s="4">
        <v>70</v>
      </c>
      <c r="AL19" s="34">
        <f t="shared" si="10"/>
        <v>392</v>
      </c>
      <c r="AM19" s="8">
        <f t="shared" si="18"/>
        <v>0</v>
      </c>
      <c r="AN19" s="8">
        <f t="shared" si="19"/>
        <v>1</v>
      </c>
      <c r="AO19" s="8">
        <f t="shared" si="20"/>
        <v>112</v>
      </c>
      <c r="AP19" s="8">
        <f t="shared" si="21"/>
        <v>0</v>
      </c>
      <c r="AQ19" s="8">
        <f t="shared" si="22"/>
        <v>2</v>
      </c>
      <c r="AR19" s="8">
        <f t="shared" si="23"/>
        <v>32</v>
      </c>
      <c r="AS19" s="8">
        <f t="shared" si="24"/>
        <v>0</v>
      </c>
      <c r="AT19" s="8">
        <f t="shared" si="25"/>
        <v>33</v>
      </c>
      <c r="AU19" s="8">
        <f t="shared" si="26"/>
        <v>0</v>
      </c>
      <c r="AV19" s="8">
        <f t="shared" si="27"/>
        <v>13</v>
      </c>
      <c r="AW19" s="8">
        <f t="shared" si="28"/>
        <v>0</v>
      </c>
      <c r="AX19" s="8">
        <f t="shared" si="29"/>
        <v>0</v>
      </c>
      <c r="AY19" s="8">
        <f t="shared" si="30"/>
        <v>16</v>
      </c>
      <c r="AZ19" s="8">
        <f t="shared" si="31"/>
        <v>18</v>
      </c>
      <c r="BA19" s="8">
        <f t="shared" si="32"/>
        <v>83</v>
      </c>
      <c r="BB19" s="9">
        <f t="shared" si="33"/>
        <v>82</v>
      </c>
      <c r="BC19" s="14">
        <f t="shared" si="34"/>
        <v>290</v>
      </c>
      <c r="BD19" s="8">
        <f t="shared" si="35"/>
        <v>0</v>
      </c>
      <c r="BE19" s="8">
        <f t="shared" si="36"/>
        <v>1</v>
      </c>
      <c r="BF19" s="8">
        <f t="shared" si="37"/>
        <v>67</v>
      </c>
      <c r="BG19" s="8">
        <f t="shared" si="38"/>
        <v>0</v>
      </c>
      <c r="BH19" s="8">
        <f t="shared" si="39"/>
        <v>2</v>
      </c>
      <c r="BI19" s="8">
        <f t="shared" si="40"/>
        <v>19</v>
      </c>
      <c r="BJ19" s="8">
        <f t="shared" si="41"/>
        <v>0</v>
      </c>
      <c r="BK19" s="8">
        <f t="shared" si="42"/>
        <v>28</v>
      </c>
      <c r="BL19" s="8">
        <f t="shared" si="43"/>
        <v>0</v>
      </c>
      <c r="BM19" s="8">
        <f t="shared" si="44"/>
        <v>7</v>
      </c>
      <c r="BN19" s="8">
        <f t="shared" si="45"/>
        <v>0</v>
      </c>
      <c r="BO19" s="8">
        <f t="shared" si="46"/>
        <v>0</v>
      </c>
      <c r="BP19" s="8">
        <f t="shared" si="47"/>
        <v>13</v>
      </c>
      <c r="BQ19" s="8">
        <f t="shared" si="48"/>
        <v>18</v>
      </c>
      <c r="BR19" s="8">
        <f t="shared" si="49"/>
        <v>68</v>
      </c>
      <c r="BS19" s="9">
        <f t="shared" si="50"/>
        <v>67</v>
      </c>
      <c r="BT19" s="34">
        <f t="shared" si="13"/>
        <v>236</v>
      </c>
      <c r="BU19" s="3">
        <v>0</v>
      </c>
      <c r="BV19" s="3">
        <v>0</v>
      </c>
      <c r="BW19" s="3">
        <v>57</v>
      </c>
      <c r="BX19" s="3">
        <v>0</v>
      </c>
      <c r="BY19" s="3">
        <v>0</v>
      </c>
      <c r="BZ19" s="3">
        <v>13</v>
      </c>
      <c r="CA19" s="3">
        <v>0</v>
      </c>
      <c r="CB19" s="3">
        <v>13</v>
      </c>
      <c r="CC19" s="3">
        <v>0</v>
      </c>
      <c r="CD19" s="3">
        <v>3</v>
      </c>
      <c r="CE19" s="3">
        <v>0</v>
      </c>
      <c r="CF19" s="3">
        <v>0</v>
      </c>
      <c r="CG19" s="3">
        <v>8</v>
      </c>
      <c r="CH19" s="3">
        <v>13</v>
      </c>
      <c r="CI19" s="3">
        <v>65</v>
      </c>
      <c r="CJ19" s="4">
        <v>64</v>
      </c>
      <c r="CK19" s="34">
        <f t="shared" si="14"/>
        <v>54</v>
      </c>
      <c r="CL19" s="3">
        <v>0</v>
      </c>
      <c r="CM19" s="3">
        <v>1</v>
      </c>
      <c r="CN19" s="3">
        <v>10</v>
      </c>
      <c r="CO19" s="3">
        <v>0</v>
      </c>
      <c r="CP19" s="3">
        <v>2</v>
      </c>
      <c r="CQ19" s="3">
        <v>6</v>
      </c>
      <c r="CR19" s="3">
        <v>0</v>
      </c>
      <c r="CS19" s="3">
        <v>15</v>
      </c>
      <c r="CT19" s="3">
        <v>0</v>
      </c>
      <c r="CU19" s="3">
        <v>4</v>
      </c>
      <c r="CV19" s="3">
        <v>0</v>
      </c>
      <c r="CW19" s="3">
        <v>0</v>
      </c>
      <c r="CX19" s="3">
        <v>5</v>
      </c>
      <c r="CY19" s="3">
        <v>5</v>
      </c>
      <c r="CZ19" s="29">
        <v>3</v>
      </c>
      <c r="DA19" s="4">
        <v>3</v>
      </c>
      <c r="DB19" s="34">
        <f t="shared" si="6"/>
        <v>158</v>
      </c>
      <c r="DC19" s="3">
        <v>0</v>
      </c>
      <c r="DD19" s="3">
        <v>1</v>
      </c>
      <c r="DE19" s="3">
        <v>9</v>
      </c>
      <c r="DF19" s="3">
        <v>0</v>
      </c>
      <c r="DG19" s="3">
        <v>1</v>
      </c>
      <c r="DH19" s="3">
        <v>9</v>
      </c>
      <c r="DI19" s="3">
        <v>0</v>
      </c>
      <c r="DJ19" s="3">
        <v>13</v>
      </c>
      <c r="DK19" s="3">
        <v>0</v>
      </c>
      <c r="DL19" s="3">
        <v>4</v>
      </c>
      <c r="DM19" s="3">
        <v>0</v>
      </c>
      <c r="DN19" s="3">
        <v>0</v>
      </c>
      <c r="DO19" s="3">
        <v>6</v>
      </c>
      <c r="DP19" s="3">
        <v>18</v>
      </c>
      <c r="DQ19" s="29">
        <v>49</v>
      </c>
      <c r="DR19" s="4">
        <v>48</v>
      </c>
      <c r="DS19" s="34">
        <f t="shared" si="15"/>
        <v>102</v>
      </c>
      <c r="DT19" s="8">
        <f t="shared" si="51"/>
        <v>0</v>
      </c>
      <c r="DU19" s="8">
        <f t="shared" si="52"/>
        <v>0</v>
      </c>
      <c r="DV19" s="8">
        <f t="shared" si="53"/>
        <v>45</v>
      </c>
      <c r="DW19" s="8">
        <f t="shared" si="54"/>
        <v>0</v>
      </c>
      <c r="DX19" s="8">
        <f t="shared" si="55"/>
        <v>0</v>
      </c>
      <c r="DY19" s="8">
        <f t="shared" si="56"/>
        <v>13</v>
      </c>
      <c r="DZ19" s="8">
        <f t="shared" si="57"/>
        <v>0</v>
      </c>
      <c r="EA19" s="8">
        <f t="shared" si="58"/>
        <v>5</v>
      </c>
      <c r="EB19" s="8">
        <f t="shared" si="59"/>
        <v>0</v>
      </c>
      <c r="EC19" s="8">
        <f t="shared" si="60"/>
        <v>6</v>
      </c>
      <c r="ED19" s="8">
        <f t="shared" si="61"/>
        <v>0</v>
      </c>
      <c r="EE19" s="8">
        <f t="shared" si="62"/>
        <v>0</v>
      </c>
      <c r="EF19" s="8">
        <f t="shared" si="63"/>
        <v>3</v>
      </c>
      <c r="EG19" s="8">
        <f t="shared" si="64"/>
        <v>0</v>
      </c>
      <c r="EH19" s="8">
        <f t="shared" si="65"/>
        <v>15</v>
      </c>
      <c r="EI19" s="9">
        <f t="shared" si="66"/>
        <v>15</v>
      </c>
    </row>
    <row r="20" spans="1:139" ht="12.75">
      <c r="A20" s="46">
        <v>12</v>
      </c>
      <c r="B20" s="11" t="s">
        <v>75</v>
      </c>
      <c r="C20" s="11" t="s">
        <v>91</v>
      </c>
      <c r="D20" s="34">
        <f t="shared" si="9"/>
        <v>71</v>
      </c>
      <c r="E20" s="3">
        <v>0</v>
      </c>
      <c r="F20" s="3">
        <v>0</v>
      </c>
      <c r="G20" s="3">
        <v>23</v>
      </c>
      <c r="H20" s="3">
        <v>23</v>
      </c>
      <c r="I20" s="3">
        <v>3</v>
      </c>
      <c r="J20" s="3">
        <v>0</v>
      </c>
      <c r="K20" s="29">
        <v>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3</v>
      </c>
      <c r="R20" s="29">
        <v>0</v>
      </c>
      <c r="S20" s="29">
        <v>8</v>
      </c>
      <c r="T20" s="4">
        <v>7</v>
      </c>
      <c r="U20" s="14">
        <f t="shared" si="17"/>
        <v>282</v>
      </c>
      <c r="V20" s="3">
        <v>0</v>
      </c>
      <c r="W20" s="3">
        <v>2</v>
      </c>
      <c r="X20" s="3">
        <v>56</v>
      </c>
      <c r="Y20" s="3">
        <v>30</v>
      </c>
      <c r="Z20" s="3">
        <v>4</v>
      </c>
      <c r="AA20" s="3">
        <v>0</v>
      </c>
      <c r="AB20" s="3">
        <v>11</v>
      </c>
      <c r="AC20" s="29">
        <v>1</v>
      </c>
      <c r="AD20" s="29">
        <v>0</v>
      </c>
      <c r="AE20" s="29">
        <v>0</v>
      </c>
      <c r="AF20" s="29">
        <v>0</v>
      </c>
      <c r="AG20" s="29">
        <v>0</v>
      </c>
      <c r="AH20" s="29">
        <v>21</v>
      </c>
      <c r="AI20" s="29">
        <v>21</v>
      </c>
      <c r="AJ20" s="29">
        <v>69</v>
      </c>
      <c r="AK20" s="4">
        <v>67</v>
      </c>
      <c r="AL20" s="34">
        <f t="shared" si="10"/>
        <v>353</v>
      </c>
      <c r="AM20" s="8">
        <f t="shared" si="18"/>
        <v>0</v>
      </c>
      <c r="AN20" s="8">
        <f t="shared" si="19"/>
        <v>2</v>
      </c>
      <c r="AO20" s="8">
        <f t="shared" si="20"/>
        <v>79</v>
      </c>
      <c r="AP20" s="8">
        <f t="shared" si="21"/>
        <v>53</v>
      </c>
      <c r="AQ20" s="8">
        <f t="shared" si="22"/>
        <v>7</v>
      </c>
      <c r="AR20" s="8">
        <f t="shared" si="23"/>
        <v>0</v>
      </c>
      <c r="AS20" s="8">
        <f t="shared" si="24"/>
        <v>15</v>
      </c>
      <c r="AT20" s="8">
        <f t="shared" si="25"/>
        <v>1</v>
      </c>
      <c r="AU20" s="8">
        <f t="shared" si="26"/>
        <v>0</v>
      </c>
      <c r="AV20" s="8">
        <f t="shared" si="27"/>
        <v>0</v>
      </c>
      <c r="AW20" s="8">
        <f t="shared" si="28"/>
        <v>0</v>
      </c>
      <c r="AX20" s="8">
        <f t="shared" si="29"/>
        <v>0</v>
      </c>
      <c r="AY20" s="8">
        <f t="shared" si="30"/>
        <v>24</v>
      </c>
      <c r="AZ20" s="8">
        <f t="shared" si="31"/>
        <v>21</v>
      </c>
      <c r="BA20" s="8">
        <f t="shared" si="32"/>
        <v>77</v>
      </c>
      <c r="BB20" s="9">
        <f t="shared" si="33"/>
        <v>74</v>
      </c>
      <c r="BC20" s="14">
        <f t="shared" si="34"/>
        <v>268</v>
      </c>
      <c r="BD20" s="8">
        <f t="shared" si="35"/>
        <v>0</v>
      </c>
      <c r="BE20" s="8">
        <f t="shared" si="36"/>
        <v>2</v>
      </c>
      <c r="BF20" s="8">
        <f t="shared" si="37"/>
        <v>46</v>
      </c>
      <c r="BG20" s="8">
        <f t="shared" si="38"/>
        <v>36</v>
      </c>
      <c r="BH20" s="8">
        <f t="shared" si="39"/>
        <v>7</v>
      </c>
      <c r="BI20" s="8">
        <f t="shared" si="40"/>
        <v>0</v>
      </c>
      <c r="BJ20" s="8">
        <f t="shared" si="41"/>
        <v>13</v>
      </c>
      <c r="BK20" s="8">
        <f t="shared" si="42"/>
        <v>1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13</v>
      </c>
      <c r="BQ20" s="8">
        <f t="shared" si="48"/>
        <v>21</v>
      </c>
      <c r="BR20" s="8">
        <f t="shared" si="49"/>
        <v>66</v>
      </c>
      <c r="BS20" s="9">
        <f t="shared" si="50"/>
        <v>63</v>
      </c>
      <c r="BT20" s="34">
        <f t="shared" si="13"/>
        <v>233</v>
      </c>
      <c r="BU20" s="3">
        <v>0</v>
      </c>
      <c r="BV20" s="3">
        <v>1</v>
      </c>
      <c r="BW20" s="3">
        <v>37</v>
      </c>
      <c r="BX20" s="3">
        <v>28</v>
      </c>
      <c r="BY20" s="3">
        <v>5</v>
      </c>
      <c r="BZ20" s="3">
        <v>0</v>
      </c>
      <c r="CA20" s="3">
        <v>10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7</v>
      </c>
      <c r="CH20" s="3">
        <v>16</v>
      </c>
      <c r="CI20" s="3">
        <v>66</v>
      </c>
      <c r="CJ20" s="4">
        <v>63</v>
      </c>
      <c r="CK20" s="34">
        <f t="shared" si="14"/>
        <v>35</v>
      </c>
      <c r="CL20" s="3">
        <v>0</v>
      </c>
      <c r="CM20" s="3">
        <v>1</v>
      </c>
      <c r="CN20" s="3">
        <v>9</v>
      </c>
      <c r="CO20" s="3">
        <v>8</v>
      </c>
      <c r="CP20" s="3">
        <v>2</v>
      </c>
      <c r="CQ20" s="3">
        <v>0</v>
      </c>
      <c r="CR20" s="3">
        <v>3</v>
      </c>
      <c r="CS20" s="3">
        <v>1</v>
      </c>
      <c r="CT20" s="3">
        <v>0</v>
      </c>
      <c r="CU20" s="3">
        <v>0</v>
      </c>
      <c r="CV20" s="3">
        <v>0</v>
      </c>
      <c r="CW20" s="3">
        <v>0</v>
      </c>
      <c r="CX20" s="3">
        <v>6</v>
      </c>
      <c r="CY20" s="3">
        <v>5</v>
      </c>
      <c r="CZ20" s="29">
        <v>0</v>
      </c>
      <c r="DA20" s="4">
        <v>0</v>
      </c>
      <c r="DB20" s="34">
        <f t="shared" si="6"/>
        <v>178</v>
      </c>
      <c r="DC20" s="3">
        <v>0</v>
      </c>
      <c r="DD20" s="3">
        <v>2</v>
      </c>
      <c r="DE20" s="3">
        <v>13</v>
      </c>
      <c r="DF20" s="3">
        <v>8</v>
      </c>
      <c r="DG20" s="3">
        <v>2</v>
      </c>
      <c r="DH20" s="3">
        <v>0</v>
      </c>
      <c r="DI20" s="3">
        <v>6</v>
      </c>
      <c r="DJ20" s="3">
        <v>1</v>
      </c>
      <c r="DK20" s="3">
        <v>0</v>
      </c>
      <c r="DL20" s="3">
        <v>0</v>
      </c>
      <c r="DM20" s="3">
        <v>0</v>
      </c>
      <c r="DN20" s="3">
        <v>0</v>
      </c>
      <c r="DO20" s="3">
        <v>8</v>
      </c>
      <c r="DP20" s="3">
        <v>21</v>
      </c>
      <c r="DQ20" s="29">
        <v>60</v>
      </c>
      <c r="DR20" s="4">
        <v>57</v>
      </c>
      <c r="DS20" s="34">
        <f t="shared" si="15"/>
        <v>85</v>
      </c>
      <c r="DT20" s="8">
        <f t="shared" si="51"/>
        <v>0</v>
      </c>
      <c r="DU20" s="8">
        <f t="shared" si="52"/>
        <v>0</v>
      </c>
      <c r="DV20" s="8">
        <f t="shared" si="53"/>
        <v>33</v>
      </c>
      <c r="DW20" s="8">
        <f t="shared" si="54"/>
        <v>17</v>
      </c>
      <c r="DX20" s="8">
        <f t="shared" si="55"/>
        <v>0</v>
      </c>
      <c r="DY20" s="8">
        <f t="shared" si="56"/>
        <v>0</v>
      </c>
      <c r="DZ20" s="8">
        <f t="shared" si="57"/>
        <v>2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11</v>
      </c>
      <c r="EG20" s="8">
        <f t="shared" si="64"/>
        <v>0</v>
      </c>
      <c r="EH20" s="8">
        <f t="shared" si="65"/>
        <v>11</v>
      </c>
      <c r="EI20" s="9">
        <f t="shared" si="66"/>
        <v>11</v>
      </c>
    </row>
    <row r="21" spans="1:139" ht="12.75">
      <c r="A21" s="46">
        <v>13</v>
      </c>
      <c r="B21" s="11" t="s">
        <v>76</v>
      </c>
      <c r="C21" s="11" t="s">
        <v>91</v>
      </c>
      <c r="D21" s="34">
        <f t="shared" si="9"/>
        <v>74</v>
      </c>
      <c r="E21" s="3">
        <v>0</v>
      </c>
      <c r="F21" s="3">
        <v>0</v>
      </c>
      <c r="G21" s="3">
        <v>35</v>
      </c>
      <c r="H21" s="3">
        <v>11</v>
      </c>
      <c r="I21" s="3">
        <v>3</v>
      </c>
      <c r="J21" s="3">
        <v>0</v>
      </c>
      <c r="K21" s="29">
        <v>4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3</v>
      </c>
      <c r="R21" s="29">
        <v>0</v>
      </c>
      <c r="S21" s="29">
        <v>9</v>
      </c>
      <c r="T21" s="4">
        <v>9</v>
      </c>
      <c r="U21" s="14">
        <f t="shared" si="17"/>
        <v>280</v>
      </c>
      <c r="V21" s="3">
        <v>0</v>
      </c>
      <c r="W21" s="3">
        <v>1</v>
      </c>
      <c r="X21" s="3">
        <v>53</v>
      </c>
      <c r="Y21" s="3">
        <v>31</v>
      </c>
      <c r="Z21" s="3">
        <v>3</v>
      </c>
      <c r="AA21" s="3">
        <v>0</v>
      </c>
      <c r="AB21" s="3">
        <v>11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22</v>
      </c>
      <c r="AI21" s="29">
        <v>23</v>
      </c>
      <c r="AJ21" s="29">
        <v>70</v>
      </c>
      <c r="AK21" s="4">
        <v>66</v>
      </c>
      <c r="AL21" s="34">
        <f t="shared" si="10"/>
        <v>354</v>
      </c>
      <c r="AM21" s="8">
        <f t="shared" si="18"/>
        <v>0</v>
      </c>
      <c r="AN21" s="8">
        <f t="shared" si="19"/>
        <v>1</v>
      </c>
      <c r="AO21" s="8">
        <f t="shared" si="20"/>
        <v>88</v>
      </c>
      <c r="AP21" s="8">
        <f t="shared" si="21"/>
        <v>42</v>
      </c>
      <c r="AQ21" s="8">
        <f t="shared" si="22"/>
        <v>6</v>
      </c>
      <c r="AR21" s="8">
        <f t="shared" si="23"/>
        <v>0</v>
      </c>
      <c r="AS21" s="8">
        <f t="shared" si="24"/>
        <v>15</v>
      </c>
      <c r="AT21" s="8">
        <f t="shared" si="25"/>
        <v>0</v>
      </c>
      <c r="AU21" s="8">
        <f t="shared" si="26"/>
        <v>0</v>
      </c>
      <c r="AV21" s="8">
        <f t="shared" si="27"/>
        <v>0</v>
      </c>
      <c r="AW21" s="8">
        <f t="shared" si="28"/>
        <v>0</v>
      </c>
      <c r="AX21" s="8">
        <f t="shared" si="29"/>
        <v>0</v>
      </c>
      <c r="AY21" s="8">
        <f t="shared" si="30"/>
        <v>25</v>
      </c>
      <c r="AZ21" s="8">
        <f t="shared" si="31"/>
        <v>23</v>
      </c>
      <c r="BA21" s="8">
        <f t="shared" si="32"/>
        <v>79</v>
      </c>
      <c r="BB21" s="9">
        <f t="shared" si="33"/>
        <v>75</v>
      </c>
      <c r="BC21" s="14">
        <f>BD21+BE21+BF21+BL21+BM21+BN21+BO21+BP21+BR21+BQ21+BS21+BG21+BH21+BI21+BJ21+BK21</f>
        <v>267</v>
      </c>
      <c r="BD21" s="8">
        <f t="shared" si="35"/>
        <v>0</v>
      </c>
      <c r="BE21" s="8">
        <f t="shared" si="36"/>
        <v>1</v>
      </c>
      <c r="BF21" s="8">
        <f t="shared" si="37"/>
        <v>54</v>
      </c>
      <c r="BG21" s="8">
        <f t="shared" si="38"/>
        <v>27</v>
      </c>
      <c r="BH21" s="8">
        <f t="shared" si="39"/>
        <v>6</v>
      </c>
      <c r="BI21" s="8">
        <f t="shared" si="40"/>
        <v>0</v>
      </c>
      <c r="BJ21" s="8">
        <f t="shared" si="41"/>
        <v>12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18</v>
      </c>
      <c r="BQ21" s="8">
        <f t="shared" si="48"/>
        <v>23</v>
      </c>
      <c r="BR21" s="8">
        <f t="shared" si="49"/>
        <v>65</v>
      </c>
      <c r="BS21" s="9">
        <f t="shared" si="50"/>
        <v>61</v>
      </c>
      <c r="BT21" s="34">
        <f t="shared" si="13"/>
        <v>223</v>
      </c>
      <c r="BU21" s="3">
        <v>0</v>
      </c>
      <c r="BV21" s="3">
        <v>1</v>
      </c>
      <c r="BW21" s="3">
        <v>44</v>
      </c>
      <c r="BX21" s="3">
        <v>21</v>
      </c>
      <c r="BY21" s="3">
        <v>3</v>
      </c>
      <c r="BZ21" s="3">
        <v>0</v>
      </c>
      <c r="CA21" s="3">
        <v>4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10</v>
      </c>
      <c r="CH21" s="3">
        <v>18</v>
      </c>
      <c r="CI21" s="3">
        <v>63</v>
      </c>
      <c r="CJ21" s="4">
        <v>59</v>
      </c>
      <c r="CK21" s="34">
        <f t="shared" si="14"/>
        <v>44</v>
      </c>
      <c r="CL21" s="3">
        <v>0</v>
      </c>
      <c r="CM21" s="3">
        <v>0</v>
      </c>
      <c r="CN21" s="3">
        <v>10</v>
      </c>
      <c r="CO21" s="3">
        <v>6</v>
      </c>
      <c r="CP21" s="3">
        <v>3</v>
      </c>
      <c r="CQ21" s="3">
        <v>0</v>
      </c>
      <c r="CR21" s="3">
        <v>8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8</v>
      </c>
      <c r="CY21" s="3">
        <v>5</v>
      </c>
      <c r="CZ21" s="29">
        <v>2</v>
      </c>
      <c r="DA21" s="4">
        <v>2</v>
      </c>
      <c r="DB21" s="34">
        <f t="shared" si="6"/>
        <v>162</v>
      </c>
      <c r="DC21" s="3">
        <v>0</v>
      </c>
      <c r="DD21" s="3">
        <v>1</v>
      </c>
      <c r="DE21" s="3">
        <v>13</v>
      </c>
      <c r="DF21" s="3">
        <v>7</v>
      </c>
      <c r="DG21" s="3">
        <v>1</v>
      </c>
      <c r="DH21" s="3">
        <v>0</v>
      </c>
      <c r="DI21" s="3">
        <v>8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10</v>
      </c>
      <c r="DP21" s="3">
        <v>23</v>
      </c>
      <c r="DQ21" s="29">
        <v>51</v>
      </c>
      <c r="DR21" s="4">
        <v>48</v>
      </c>
      <c r="DS21" s="34">
        <f t="shared" si="15"/>
        <v>87</v>
      </c>
      <c r="DT21" s="8">
        <f t="shared" si="51"/>
        <v>0</v>
      </c>
      <c r="DU21" s="8">
        <f t="shared" si="52"/>
        <v>0</v>
      </c>
      <c r="DV21" s="8">
        <f t="shared" si="53"/>
        <v>34</v>
      </c>
      <c r="DW21" s="8">
        <f t="shared" si="54"/>
        <v>15</v>
      </c>
      <c r="DX21" s="8">
        <f t="shared" si="55"/>
        <v>0</v>
      </c>
      <c r="DY21" s="8">
        <f t="shared" si="56"/>
        <v>0</v>
      </c>
      <c r="DZ21" s="8">
        <f t="shared" si="57"/>
        <v>3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7</v>
      </c>
      <c r="EG21" s="8">
        <f t="shared" si="64"/>
        <v>0</v>
      </c>
      <c r="EH21" s="8">
        <f t="shared" si="65"/>
        <v>14</v>
      </c>
      <c r="EI21" s="9">
        <f t="shared" si="66"/>
        <v>14</v>
      </c>
    </row>
    <row r="22" spans="1:139" ht="12.75">
      <c r="A22" s="46">
        <v>14</v>
      </c>
      <c r="B22" s="11" t="s">
        <v>87</v>
      </c>
      <c r="C22" s="11" t="s">
        <v>91</v>
      </c>
      <c r="D22" s="34">
        <f t="shared" si="9"/>
        <v>76</v>
      </c>
      <c r="E22" s="3">
        <v>0</v>
      </c>
      <c r="F22" s="3">
        <v>0</v>
      </c>
      <c r="G22" s="3">
        <v>26</v>
      </c>
      <c r="H22" s="3">
        <v>17</v>
      </c>
      <c r="I22" s="3">
        <v>3</v>
      </c>
      <c r="J22" s="3">
        <v>0</v>
      </c>
      <c r="K22" s="29">
        <v>5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6</v>
      </c>
      <c r="R22" s="29">
        <v>0</v>
      </c>
      <c r="S22" s="29">
        <v>10</v>
      </c>
      <c r="T22" s="4">
        <v>9</v>
      </c>
      <c r="U22" s="14">
        <f t="shared" si="17"/>
        <v>279</v>
      </c>
      <c r="V22" s="3">
        <v>0</v>
      </c>
      <c r="W22" s="3">
        <v>2</v>
      </c>
      <c r="X22" s="3">
        <v>55</v>
      </c>
      <c r="Y22" s="3">
        <v>30</v>
      </c>
      <c r="Z22" s="3">
        <v>3</v>
      </c>
      <c r="AA22" s="3">
        <v>0</v>
      </c>
      <c r="AB22" s="3">
        <v>11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22</v>
      </c>
      <c r="AI22" s="29">
        <v>16</v>
      </c>
      <c r="AJ22" s="29">
        <v>71</v>
      </c>
      <c r="AK22" s="4">
        <v>69</v>
      </c>
      <c r="AL22" s="34">
        <f t="shared" si="10"/>
        <v>355</v>
      </c>
      <c r="AM22" s="8">
        <f t="shared" si="18"/>
        <v>0</v>
      </c>
      <c r="AN22" s="8">
        <f t="shared" si="19"/>
        <v>2</v>
      </c>
      <c r="AO22" s="8">
        <f t="shared" si="20"/>
        <v>81</v>
      </c>
      <c r="AP22" s="8">
        <f t="shared" si="21"/>
        <v>47</v>
      </c>
      <c r="AQ22" s="8">
        <f t="shared" si="22"/>
        <v>6</v>
      </c>
      <c r="AR22" s="8">
        <f t="shared" si="23"/>
        <v>0</v>
      </c>
      <c r="AS22" s="8">
        <f t="shared" si="24"/>
        <v>16</v>
      </c>
      <c r="AT22" s="8">
        <f t="shared" si="25"/>
        <v>0</v>
      </c>
      <c r="AU22" s="8">
        <f t="shared" si="26"/>
        <v>0</v>
      </c>
      <c r="AV22" s="8">
        <f t="shared" si="27"/>
        <v>0</v>
      </c>
      <c r="AW22" s="8">
        <f t="shared" si="28"/>
        <v>0</v>
      </c>
      <c r="AX22" s="8">
        <f t="shared" si="29"/>
        <v>0</v>
      </c>
      <c r="AY22" s="8">
        <f t="shared" si="30"/>
        <v>28</v>
      </c>
      <c r="AZ22" s="8">
        <f t="shared" si="31"/>
        <v>16</v>
      </c>
      <c r="BA22" s="8">
        <f t="shared" si="32"/>
        <v>81</v>
      </c>
      <c r="BB22" s="9">
        <f t="shared" si="33"/>
        <v>78</v>
      </c>
      <c r="BC22" s="14">
        <f t="shared" si="34"/>
        <v>267</v>
      </c>
      <c r="BD22" s="8">
        <f t="shared" si="35"/>
        <v>0</v>
      </c>
      <c r="BE22" s="8">
        <f t="shared" si="36"/>
        <v>2</v>
      </c>
      <c r="BF22" s="8">
        <f t="shared" si="37"/>
        <v>47</v>
      </c>
      <c r="BG22" s="8">
        <f t="shared" si="38"/>
        <v>34</v>
      </c>
      <c r="BH22" s="8">
        <f t="shared" si="39"/>
        <v>6</v>
      </c>
      <c r="BI22" s="8">
        <f t="shared" si="40"/>
        <v>0</v>
      </c>
      <c r="BJ22" s="8">
        <f t="shared" si="41"/>
        <v>14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19</v>
      </c>
      <c r="BQ22" s="8">
        <f t="shared" si="48"/>
        <v>16</v>
      </c>
      <c r="BR22" s="8">
        <f t="shared" si="49"/>
        <v>66</v>
      </c>
      <c r="BS22" s="9">
        <f t="shared" si="50"/>
        <v>63</v>
      </c>
      <c r="BT22" s="34">
        <f t="shared" si="13"/>
        <v>228</v>
      </c>
      <c r="BU22" s="3">
        <v>0</v>
      </c>
      <c r="BV22" s="3">
        <v>1</v>
      </c>
      <c r="BW22" s="3">
        <v>37</v>
      </c>
      <c r="BX22" s="3">
        <v>23</v>
      </c>
      <c r="BY22" s="3">
        <v>5</v>
      </c>
      <c r="BZ22" s="3">
        <v>0</v>
      </c>
      <c r="CA22" s="3">
        <v>9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14</v>
      </c>
      <c r="CH22" s="3">
        <v>14</v>
      </c>
      <c r="CI22" s="3">
        <v>64</v>
      </c>
      <c r="CJ22" s="4">
        <v>61</v>
      </c>
      <c r="CK22" s="34">
        <f t="shared" si="14"/>
        <v>39</v>
      </c>
      <c r="CL22" s="3">
        <v>0</v>
      </c>
      <c r="CM22" s="3">
        <v>1</v>
      </c>
      <c r="CN22" s="3">
        <v>10</v>
      </c>
      <c r="CO22" s="3">
        <v>11</v>
      </c>
      <c r="CP22" s="3">
        <v>1</v>
      </c>
      <c r="CQ22" s="3">
        <v>0</v>
      </c>
      <c r="CR22" s="3">
        <v>5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5</v>
      </c>
      <c r="CY22" s="3">
        <v>2</v>
      </c>
      <c r="CZ22" s="29">
        <v>2</v>
      </c>
      <c r="DA22" s="4">
        <v>2</v>
      </c>
      <c r="DB22" s="34">
        <f t="shared" si="6"/>
        <v>164</v>
      </c>
      <c r="DC22" s="3">
        <v>0</v>
      </c>
      <c r="DD22" s="3">
        <v>2</v>
      </c>
      <c r="DE22" s="3">
        <v>15</v>
      </c>
      <c r="DF22" s="3">
        <v>17</v>
      </c>
      <c r="DG22" s="3">
        <v>1</v>
      </c>
      <c r="DH22" s="3">
        <v>0</v>
      </c>
      <c r="DI22" s="3">
        <v>8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9</v>
      </c>
      <c r="DP22" s="3">
        <v>16</v>
      </c>
      <c r="DQ22" s="29">
        <v>49</v>
      </c>
      <c r="DR22" s="4">
        <v>47</v>
      </c>
      <c r="DS22" s="34">
        <f t="shared" si="15"/>
        <v>88</v>
      </c>
      <c r="DT22" s="8">
        <f t="shared" si="51"/>
        <v>0</v>
      </c>
      <c r="DU22" s="8">
        <f t="shared" si="52"/>
        <v>0</v>
      </c>
      <c r="DV22" s="8">
        <f t="shared" si="53"/>
        <v>34</v>
      </c>
      <c r="DW22" s="8">
        <f t="shared" si="54"/>
        <v>13</v>
      </c>
      <c r="DX22" s="8">
        <f t="shared" si="55"/>
        <v>0</v>
      </c>
      <c r="DY22" s="8">
        <f t="shared" si="56"/>
        <v>0</v>
      </c>
      <c r="DZ22" s="8">
        <f t="shared" si="57"/>
        <v>2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9</v>
      </c>
      <c r="EG22" s="8">
        <f t="shared" si="64"/>
        <v>0</v>
      </c>
      <c r="EH22" s="8">
        <f t="shared" si="65"/>
        <v>15</v>
      </c>
      <c r="EI22" s="9">
        <f t="shared" si="66"/>
        <v>15</v>
      </c>
    </row>
    <row r="23" spans="1:139" ht="12.75">
      <c r="A23" s="46">
        <v>15</v>
      </c>
      <c r="B23" s="11" t="s">
        <v>88</v>
      </c>
      <c r="C23" s="11" t="s">
        <v>91</v>
      </c>
      <c r="D23" s="34">
        <f t="shared" si="9"/>
        <v>120</v>
      </c>
      <c r="E23" s="3">
        <v>0</v>
      </c>
      <c r="F23" s="3">
        <v>0</v>
      </c>
      <c r="G23" s="3">
        <v>63</v>
      </c>
      <c r="H23" s="3">
        <v>0</v>
      </c>
      <c r="I23" s="3">
        <v>0</v>
      </c>
      <c r="J23" s="3">
        <v>9</v>
      </c>
      <c r="K23" s="29">
        <v>0</v>
      </c>
      <c r="L23" s="29">
        <v>15</v>
      </c>
      <c r="M23" s="29">
        <v>0</v>
      </c>
      <c r="N23" s="29">
        <v>7</v>
      </c>
      <c r="O23" s="29">
        <v>0</v>
      </c>
      <c r="P23" s="29">
        <v>0</v>
      </c>
      <c r="Q23" s="29">
        <v>3</v>
      </c>
      <c r="R23" s="29">
        <v>2</v>
      </c>
      <c r="S23" s="29">
        <v>11</v>
      </c>
      <c r="T23" s="4">
        <v>10</v>
      </c>
      <c r="U23" s="14">
        <f t="shared" si="17"/>
        <v>290</v>
      </c>
      <c r="V23" s="3">
        <v>0</v>
      </c>
      <c r="W23" s="3">
        <v>2</v>
      </c>
      <c r="X23" s="3">
        <v>55</v>
      </c>
      <c r="Y23" s="3">
        <v>1</v>
      </c>
      <c r="Z23" s="3">
        <v>0</v>
      </c>
      <c r="AA23" s="3">
        <v>24</v>
      </c>
      <c r="AB23" s="3">
        <v>0</v>
      </c>
      <c r="AC23" s="29">
        <v>21</v>
      </c>
      <c r="AD23" s="29">
        <v>0</v>
      </c>
      <c r="AE23" s="29">
        <v>13</v>
      </c>
      <c r="AF23" s="29">
        <v>0</v>
      </c>
      <c r="AG23" s="29">
        <v>0</v>
      </c>
      <c r="AH23" s="29">
        <v>11</v>
      </c>
      <c r="AI23" s="29">
        <v>27</v>
      </c>
      <c r="AJ23" s="29">
        <v>69</v>
      </c>
      <c r="AK23" s="4">
        <v>67</v>
      </c>
      <c r="AL23" s="34">
        <f t="shared" si="10"/>
        <v>410</v>
      </c>
      <c r="AM23" s="8">
        <f t="shared" si="18"/>
        <v>0</v>
      </c>
      <c r="AN23" s="8">
        <f t="shared" si="19"/>
        <v>2</v>
      </c>
      <c r="AO23" s="8">
        <f t="shared" si="20"/>
        <v>118</v>
      </c>
      <c r="AP23" s="8">
        <f t="shared" si="21"/>
        <v>1</v>
      </c>
      <c r="AQ23" s="8">
        <f t="shared" si="22"/>
        <v>0</v>
      </c>
      <c r="AR23" s="8">
        <f t="shared" si="23"/>
        <v>33</v>
      </c>
      <c r="AS23" s="8">
        <f t="shared" si="24"/>
        <v>0</v>
      </c>
      <c r="AT23" s="8">
        <f t="shared" si="25"/>
        <v>36</v>
      </c>
      <c r="AU23" s="8">
        <f t="shared" si="26"/>
        <v>0</v>
      </c>
      <c r="AV23" s="8">
        <f t="shared" si="27"/>
        <v>20</v>
      </c>
      <c r="AW23" s="8">
        <f t="shared" si="28"/>
        <v>0</v>
      </c>
      <c r="AX23" s="8">
        <f t="shared" si="29"/>
        <v>0</v>
      </c>
      <c r="AY23" s="8">
        <f t="shared" si="30"/>
        <v>14</v>
      </c>
      <c r="AZ23" s="8">
        <f t="shared" si="31"/>
        <v>29</v>
      </c>
      <c r="BA23" s="8">
        <f t="shared" si="32"/>
        <v>80</v>
      </c>
      <c r="BB23" s="9">
        <f t="shared" si="33"/>
        <v>77</v>
      </c>
      <c r="BC23" s="14">
        <f t="shared" si="34"/>
        <v>267</v>
      </c>
      <c r="BD23" s="8">
        <f t="shared" si="35"/>
        <v>0</v>
      </c>
      <c r="BE23" s="8">
        <f t="shared" si="36"/>
        <v>2</v>
      </c>
      <c r="BF23" s="8">
        <f t="shared" si="37"/>
        <v>55</v>
      </c>
      <c r="BG23" s="8">
        <f t="shared" si="38"/>
        <v>0</v>
      </c>
      <c r="BH23" s="8">
        <f t="shared" si="39"/>
        <v>0</v>
      </c>
      <c r="BI23" s="8">
        <f t="shared" si="40"/>
        <v>17</v>
      </c>
      <c r="BJ23" s="8">
        <f t="shared" si="41"/>
        <v>0</v>
      </c>
      <c r="BK23" s="8">
        <f t="shared" si="42"/>
        <v>23</v>
      </c>
      <c r="BL23" s="8">
        <f t="shared" si="43"/>
        <v>0</v>
      </c>
      <c r="BM23" s="8">
        <f t="shared" si="44"/>
        <v>13</v>
      </c>
      <c r="BN23" s="8">
        <f t="shared" si="45"/>
        <v>0</v>
      </c>
      <c r="BO23" s="8">
        <f t="shared" si="46"/>
        <v>0</v>
      </c>
      <c r="BP23" s="8">
        <f t="shared" si="47"/>
        <v>6</v>
      </c>
      <c r="BQ23" s="8">
        <f t="shared" si="48"/>
        <v>28</v>
      </c>
      <c r="BR23" s="8">
        <f t="shared" si="49"/>
        <v>63</v>
      </c>
      <c r="BS23" s="9">
        <f t="shared" si="50"/>
        <v>60</v>
      </c>
      <c r="BT23" s="34">
        <f t="shared" si="13"/>
        <v>225</v>
      </c>
      <c r="BU23" s="3">
        <v>0</v>
      </c>
      <c r="BV23" s="3">
        <v>1</v>
      </c>
      <c r="BW23" s="3">
        <v>48</v>
      </c>
      <c r="BX23" s="3">
        <v>0</v>
      </c>
      <c r="BY23" s="3">
        <v>0</v>
      </c>
      <c r="BZ23" s="3">
        <v>10</v>
      </c>
      <c r="CA23" s="3">
        <v>0</v>
      </c>
      <c r="CB23" s="3">
        <v>11</v>
      </c>
      <c r="CC23" s="3">
        <v>0</v>
      </c>
      <c r="CD23" s="3">
        <v>4</v>
      </c>
      <c r="CE23" s="3">
        <v>0</v>
      </c>
      <c r="CF23" s="3">
        <v>0</v>
      </c>
      <c r="CG23" s="3">
        <v>6</v>
      </c>
      <c r="CH23" s="3">
        <v>24</v>
      </c>
      <c r="CI23" s="3">
        <v>62</v>
      </c>
      <c r="CJ23" s="4">
        <v>59</v>
      </c>
      <c r="CK23" s="34">
        <f t="shared" si="14"/>
        <v>42</v>
      </c>
      <c r="CL23" s="3">
        <v>0</v>
      </c>
      <c r="CM23" s="3">
        <v>1</v>
      </c>
      <c r="CN23" s="3">
        <v>7</v>
      </c>
      <c r="CO23" s="3">
        <v>0</v>
      </c>
      <c r="CP23" s="3">
        <v>0</v>
      </c>
      <c r="CQ23" s="3">
        <v>7</v>
      </c>
      <c r="CR23" s="3">
        <v>0</v>
      </c>
      <c r="CS23" s="3">
        <v>12</v>
      </c>
      <c r="CT23" s="3">
        <v>0</v>
      </c>
      <c r="CU23" s="3">
        <v>9</v>
      </c>
      <c r="CV23" s="3">
        <v>0</v>
      </c>
      <c r="CW23" s="3">
        <v>0</v>
      </c>
      <c r="CX23" s="3">
        <v>0</v>
      </c>
      <c r="CY23" s="3">
        <v>4</v>
      </c>
      <c r="CZ23" s="29">
        <v>1</v>
      </c>
      <c r="DA23" s="4">
        <v>1</v>
      </c>
      <c r="DB23" s="34">
        <f t="shared" si="6"/>
        <v>138</v>
      </c>
      <c r="DC23" s="3">
        <v>0</v>
      </c>
      <c r="DD23" s="3">
        <v>2</v>
      </c>
      <c r="DE23" s="3">
        <v>8</v>
      </c>
      <c r="DF23" s="3">
        <v>0</v>
      </c>
      <c r="DG23" s="3">
        <v>0</v>
      </c>
      <c r="DH23" s="3">
        <v>6</v>
      </c>
      <c r="DI23" s="3">
        <v>0</v>
      </c>
      <c r="DJ23" s="3">
        <v>6</v>
      </c>
      <c r="DK23" s="3">
        <v>0</v>
      </c>
      <c r="DL23" s="3">
        <v>6</v>
      </c>
      <c r="DM23" s="3">
        <v>0</v>
      </c>
      <c r="DN23" s="3">
        <v>0</v>
      </c>
      <c r="DO23" s="3">
        <v>0</v>
      </c>
      <c r="DP23" s="3">
        <v>26</v>
      </c>
      <c r="DQ23" s="29">
        <v>43</v>
      </c>
      <c r="DR23" s="4">
        <v>41</v>
      </c>
      <c r="DS23" s="34">
        <f t="shared" si="15"/>
        <v>143</v>
      </c>
      <c r="DT23" s="8">
        <f t="shared" si="51"/>
        <v>0</v>
      </c>
      <c r="DU23" s="8">
        <f t="shared" si="52"/>
        <v>0</v>
      </c>
      <c r="DV23" s="8">
        <f t="shared" si="53"/>
        <v>63</v>
      </c>
      <c r="DW23" s="8">
        <f t="shared" si="54"/>
        <v>1</v>
      </c>
      <c r="DX23" s="8">
        <f t="shared" si="55"/>
        <v>0</v>
      </c>
      <c r="DY23" s="8">
        <f t="shared" si="56"/>
        <v>16</v>
      </c>
      <c r="DZ23" s="8">
        <f t="shared" si="57"/>
        <v>0</v>
      </c>
      <c r="EA23" s="8">
        <f t="shared" si="58"/>
        <v>13</v>
      </c>
      <c r="EB23" s="8">
        <f t="shared" si="59"/>
        <v>0</v>
      </c>
      <c r="EC23" s="8">
        <f t="shared" si="60"/>
        <v>7</v>
      </c>
      <c r="ED23" s="8">
        <f t="shared" si="61"/>
        <v>0</v>
      </c>
      <c r="EE23" s="8">
        <f t="shared" si="62"/>
        <v>0</v>
      </c>
      <c r="EF23" s="8">
        <f t="shared" si="63"/>
        <v>8</v>
      </c>
      <c r="EG23" s="8">
        <f t="shared" si="64"/>
        <v>1</v>
      </c>
      <c r="EH23" s="8">
        <f t="shared" si="65"/>
        <v>17</v>
      </c>
      <c r="EI23" s="9">
        <f t="shared" si="66"/>
        <v>17</v>
      </c>
    </row>
    <row r="24" spans="1:139" ht="12.75">
      <c r="A24" s="46">
        <v>16</v>
      </c>
      <c r="B24" s="11" t="s">
        <v>89</v>
      </c>
      <c r="C24" s="11" t="s">
        <v>91</v>
      </c>
      <c r="D24" s="34">
        <f t="shared" si="9"/>
        <v>88</v>
      </c>
      <c r="E24" s="3">
        <v>0</v>
      </c>
      <c r="F24" s="3">
        <v>0</v>
      </c>
      <c r="G24" s="3">
        <v>44</v>
      </c>
      <c r="H24" s="3">
        <v>14</v>
      </c>
      <c r="I24" s="3">
        <v>1</v>
      </c>
      <c r="J24" s="3">
        <v>0</v>
      </c>
      <c r="K24" s="29">
        <v>4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5</v>
      </c>
      <c r="R24" s="29">
        <v>1</v>
      </c>
      <c r="S24" s="29">
        <v>10</v>
      </c>
      <c r="T24" s="4">
        <v>9</v>
      </c>
      <c r="U24" s="14">
        <f t="shared" si="17"/>
        <v>277</v>
      </c>
      <c r="V24" s="3">
        <v>0</v>
      </c>
      <c r="W24" s="3">
        <v>2</v>
      </c>
      <c r="X24" s="3">
        <v>55</v>
      </c>
      <c r="Y24" s="3">
        <v>32</v>
      </c>
      <c r="Z24" s="3">
        <v>4</v>
      </c>
      <c r="AA24" s="3">
        <v>0</v>
      </c>
      <c r="AB24" s="3">
        <v>11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20</v>
      </c>
      <c r="AI24" s="29">
        <v>19</v>
      </c>
      <c r="AJ24" s="29">
        <v>68</v>
      </c>
      <c r="AK24" s="4">
        <v>66</v>
      </c>
      <c r="AL24" s="34">
        <f t="shared" si="10"/>
        <v>365</v>
      </c>
      <c r="AM24" s="8">
        <f t="shared" si="18"/>
        <v>0</v>
      </c>
      <c r="AN24" s="8">
        <f t="shared" si="19"/>
        <v>2</v>
      </c>
      <c r="AO24" s="8">
        <f t="shared" si="20"/>
        <v>99</v>
      </c>
      <c r="AP24" s="8">
        <f t="shared" si="21"/>
        <v>46</v>
      </c>
      <c r="AQ24" s="8">
        <f>I24+Z24</f>
        <v>5</v>
      </c>
      <c r="AR24" s="8">
        <f t="shared" si="23"/>
        <v>0</v>
      </c>
      <c r="AS24" s="8">
        <f t="shared" si="24"/>
        <v>15</v>
      </c>
      <c r="AT24" s="8">
        <f t="shared" si="25"/>
        <v>0</v>
      </c>
      <c r="AU24" s="8">
        <f t="shared" si="26"/>
        <v>0</v>
      </c>
      <c r="AV24" s="8">
        <f t="shared" si="27"/>
        <v>0</v>
      </c>
      <c r="AW24" s="8">
        <f t="shared" si="28"/>
        <v>0</v>
      </c>
      <c r="AX24" s="8">
        <f t="shared" si="29"/>
        <v>0</v>
      </c>
      <c r="AY24" s="8">
        <f t="shared" si="30"/>
        <v>25</v>
      </c>
      <c r="AZ24" s="8">
        <f t="shared" si="31"/>
        <v>20</v>
      </c>
      <c r="BA24" s="8">
        <f t="shared" si="32"/>
        <v>78</v>
      </c>
      <c r="BB24" s="9">
        <f t="shared" si="33"/>
        <v>75</v>
      </c>
      <c r="BC24" s="14">
        <f t="shared" si="34"/>
        <v>264</v>
      </c>
      <c r="BD24" s="8">
        <f t="shared" si="35"/>
        <v>0</v>
      </c>
      <c r="BE24" s="8">
        <f t="shared" si="36"/>
        <v>2</v>
      </c>
      <c r="BF24" s="8">
        <f t="shared" si="37"/>
        <v>61</v>
      </c>
      <c r="BG24" s="8">
        <f t="shared" si="38"/>
        <v>26</v>
      </c>
      <c r="BH24" s="8">
        <f t="shared" si="39"/>
        <v>4</v>
      </c>
      <c r="BI24" s="8">
        <f t="shared" si="40"/>
        <v>0</v>
      </c>
      <c r="BJ24" s="8">
        <f t="shared" si="41"/>
        <v>13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17</v>
      </c>
      <c r="BQ24" s="8">
        <f t="shared" si="48"/>
        <v>20</v>
      </c>
      <c r="BR24" s="8">
        <f t="shared" si="49"/>
        <v>62</v>
      </c>
      <c r="BS24" s="9">
        <f t="shared" si="50"/>
        <v>59</v>
      </c>
      <c r="BT24" s="34">
        <f t="shared" si="13"/>
        <v>227</v>
      </c>
      <c r="BU24" s="3">
        <v>0</v>
      </c>
      <c r="BV24" s="3">
        <v>2</v>
      </c>
      <c r="BW24" s="3">
        <v>49</v>
      </c>
      <c r="BX24" s="3">
        <v>20</v>
      </c>
      <c r="BY24" s="3">
        <v>1</v>
      </c>
      <c r="BZ24" s="3">
        <v>0</v>
      </c>
      <c r="CA24" s="3">
        <v>11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10</v>
      </c>
      <c r="CH24" s="3">
        <v>17</v>
      </c>
      <c r="CI24" s="3">
        <v>60</v>
      </c>
      <c r="CJ24" s="4">
        <v>57</v>
      </c>
      <c r="CK24" s="34">
        <f t="shared" si="14"/>
        <v>37</v>
      </c>
      <c r="CL24" s="3">
        <v>0</v>
      </c>
      <c r="CM24" s="3">
        <v>0</v>
      </c>
      <c r="CN24" s="3">
        <v>12</v>
      </c>
      <c r="CO24" s="3">
        <v>6</v>
      </c>
      <c r="CP24" s="3">
        <v>3</v>
      </c>
      <c r="CQ24" s="3">
        <v>0</v>
      </c>
      <c r="CR24" s="3">
        <v>2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7</v>
      </c>
      <c r="CY24" s="3">
        <v>3</v>
      </c>
      <c r="CZ24" s="29">
        <v>2</v>
      </c>
      <c r="DA24" s="4">
        <v>2</v>
      </c>
      <c r="DB24" s="34">
        <f t="shared" si="6"/>
        <v>167</v>
      </c>
      <c r="DC24" s="3">
        <v>0</v>
      </c>
      <c r="DD24" s="3">
        <v>2</v>
      </c>
      <c r="DE24" s="3">
        <v>20</v>
      </c>
      <c r="DF24" s="3">
        <v>6</v>
      </c>
      <c r="DG24" s="3">
        <v>3</v>
      </c>
      <c r="DH24" s="3">
        <v>0</v>
      </c>
      <c r="DI24" s="3">
        <v>7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8</v>
      </c>
      <c r="DP24" s="3">
        <v>20</v>
      </c>
      <c r="DQ24" s="29">
        <v>52</v>
      </c>
      <c r="DR24" s="4">
        <v>49</v>
      </c>
      <c r="DS24" s="34">
        <f t="shared" si="15"/>
        <v>101</v>
      </c>
      <c r="DT24" s="8">
        <f t="shared" si="51"/>
        <v>0</v>
      </c>
      <c r="DU24" s="8">
        <f t="shared" si="52"/>
        <v>0</v>
      </c>
      <c r="DV24" s="8">
        <f t="shared" si="53"/>
        <v>38</v>
      </c>
      <c r="DW24" s="8">
        <f t="shared" si="54"/>
        <v>20</v>
      </c>
      <c r="DX24" s="8">
        <f t="shared" si="55"/>
        <v>1</v>
      </c>
      <c r="DY24" s="8">
        <f t="shared" si="56"/>
        <v>0</v>
      </c>
      <c r="DZ24" s="8">
        <f t="shared" si="57"/>
        <v>2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8</v>
      </c>
      <c r="EG24" s="8">
        <f t="shared" si="64"/>
        <v>0</v>
      </c>
      <c r="EH24" s="8">
        <f t="shared" si="65"/>
        <v>16</v>
      </c>
      <c r="EI24" s="9">
        <f t="shared" si="66"/>
        <v>16</v>
      </c>
    </row>
    <row r="25" spans="1:139" ht="12.75">
      <c r="A25" s="46">
        <v>17</v>
      </c>
      <c r="B25" s="11" t="s">
        <v>80</v>
      </c>
      <c r="C25" s="11" t="s">
        <v>94</v>
      </c>
      <c r="D25" s="34">
        <f t="shared" si="9"/>
        <v>81</v>
      </c>
      <c r="E25" s="3">
        <v>0</v>
      </c>
      <c r="F25" s="3">
        <v>0</v>
      </c>
      <c r="G25" s="3">
        <v>33</v>
      </c>
      <c r="H25" s="3">
        <v>14</v>
      </c>
      <c r="I25" s="3">
        <v>4</v>
      </c>
      <c r="J25" s="3">
        <v>0</v>
      </c>
      <c r="K25" s="29">
        <v>5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5</v>
      </c>
      <c r="R25" s="29">
        <v>1</v>
      </c>
      <c r="S25" s="29">
        <v>10</v>
      </c>
      <c r="T25" s="4">
        <v>9</v>
      </c>
      <c r="U25" s="14">
        <f t="shared" si="17"/>
        <v>275</v>
      </c>
      <c r="V25" s="3">
        <v>0</v>
      </c>
      <c r="W25" s="3">
        <v>2</v>
      </c>
      <c r="X25" s="3">
        <v>55</v>
      </c>
      <c r="Y25" s="3">
        <v>31</v>
      </c>
      <c r="Z25" s="3">
        <v>4</v>
      </c>
      <c r="AA25" s="3">
        <v>0</v>
      </c>
      <c r="AB25" s="3">
        <v>12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22</v>
      </c>
      <c r="AI25" s="29">
        <v>19</v>
      </c>
      <c r="AJ25" s="29">
        <v>66</v>
      </c>
      <c r="AK25" s="4">
        <v>64</v>
      </c>
      <c r="AL25" s="34">
        <f t="shared" si="10"/>
        <v>356</v>
      </c>
      <c r="AM25" s="8">
        <f t="shared" si="18"/>
        <v>0</v>
      </c>
      <c r="AN25" s="8">
        <f t="shared" si="19"/>
        <v>2</v>
      </c>
      <c r="AO25" s="8">
        <f t="shared" si="20"/>
        <v>88</v>
      </c>
      <c r="AP25" s="8">
        <f t="shared" si="21"/>
        <v>45</v>
      </c>
      <c r="AQ25" s="8">
        <f t="shared" si="22"/>
        <v>8</v>
      </c>
      <c r="AR25" s="8">
        <f t="shared" si="23"/>
        <v>0</v>
      </c>
      <c r="AS25" s="8">
        <f t="shared" si="24"/>
        <v>17</v>
      </c>
      <c r="AT25" s="8">
        <f t="shared" si="25"/>
        <v>0</v>
      </c>
      <c r="AU25" s="8">
        <f t="shared" si="26"/>
        <v>0</v>
      </c>
      <c r="AV25" s="8">
        <f t="shared" si="27"/>
        <v>0</v>
      </c>
      <c r="AW25" s="8">
        <f t="shared" si="28"/>
        <v>0</v>
      </c>
      <c r="AX25" s="8">
        <f t="shared" si="29"/>
        <v>0</v>
      </c>
      <c r="AY25" s="8">
        <f t="shared" si="30"/>
        <v>27</v>
      </c>
      <c r="AZ25" s="8">
        <f t="shared" si="31"/>
        <v>20</v>
      </c>
      <c r="BA25" s="8">
        <f t="shared" si="32"/>
        <v>76</v>
      </c>
      <c r="BB25" s="9">
        <f t="shared" si="33"/>
        <v>73</v>
      </c>
      <c r="BC25" s="14">
        <f t="shared" si="34"/>
        <v>261</v>
      </c>
      <c r="BD25" s="8">
        <f t="shared" si="35"/>
        <v>0</v>
      </c>
      <c r="BE25" s="8">
        <f t="shared" si="36"/>
        <v>2</v>
      </c>
      <c r="BF25" s="8">
        <f t="shared" si="37"/>
        <v>47</v>
      </c>
      <c r="BG25" s="8">
        <f t="shared" si="38"/>
        <v>26</v>
      </c>
      <c r="BH25" s="8">
        <f t="shared" si="39"/>
        <v>8</v>
      </c>
      <c r="BI25" s="8">
        <f t="shared" si="40"/>
        <v>0</v>
      </c>
      <c r="BJ25" s="8">
        <f t="shared" si="41"/>
        <v>14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24</v>
      </c>
      <c r="BQ25" s="8">
        <f t="shared" si="48"/>
        <v>20</v>
      </c>
      <c r="BR25" s="8">
        <f t="shared" si="49"/>
        <v>61</v>
      </c>
      <c r="BS25" s="9">
        <f t="shared" si="50"/>
        <v>59</v>
      </c>
      <c r="BT25" s="34">
        <f t="shared" si="13"/>
        <v>231</v>
      </c>
      <c r="BU25" s="3">
        <v>0</v>
      </c>
      <c r="BV25" s="3">
        <v>1</v>
      </c>
      <c r="BW25" s="3">
        <v>43</v>
      </c>
      <c r="BX25" s="3">
        <v>18</v>
      </c>
      <c r="BY25" s="3">
        <v>3</v>
      </c>
      <c r="BZ25" s="3">
        <v>0</v>
      </c>
      <c r="CA25" s="3">
        <v>13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16</v>
      </c>
      <c r="CH25" s="3">
        <v>17</v>
      </c>
      <c r="CI25" s="3">
        <v>61</v>
      </c>
      <c r="CJ25" s="4">
        <v>59</v>
      </c>
      <c r="CK25" s="34">
        <f t="shared" si="14"/>
        <v>30</v>
      </c>
      <c r="CL25" s="3">
        <v>0</v>
      </c>
      <c r="CM25" s="3">
        <v>1</v>
      </c>
      <c r="CN25" s="3">
        <v>4</v>
      </c>
      <c r="CO25" s="3">
        <v>8</v>
      </c>
      <c r="CP25" s="3">
        <v>5</v>
      </c>
      <c r="CQ25" s="3">
        <v>0</v>
      </c>
      <c r="CR25" s="3">
        <v>1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8</v>
      </c>
      <c r="CY25" s="3">
        <v>3</v>
      </c>
      <c r="CZ25" s="29">
        <v>0</v>
      </c>
      <c r="DA25" s="4">
        <v>0</v>
      </c>
      <c r="DB25" s="34">
        <f t="shared" si="6"/>
        <v>142</v>
      </c>
      <c r="DC25" s="3">
        <v>0</v>
      </c>
      <c r="DD25" s="3">
        <v>2</v>
      </c>
      <c r="DE25" s="3">
        <v>10</v>
      </c>
      <c r="DF25" s="3">
        <v>9</v>
      </c>
      <c r="DG25" s="3">
        <v>3</v>
      </c>
      <c r="DH25" s="3">
        <v>0</v>
      </c>
      <c r="DI25" s="3">
        <v>7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10</v>
      </c>
      <c r="DP25" s="3">
        <v>20</v>
      </c>
      <c r="DQ25" s="29">
        <v>41</v>
      </c>
      <c r="DR25" s="4">
        <v>40</v>
      </c>
      <c r="DS25" s="34">
        <f t="shared" si="15"/>
        <v>95</v>
      </c>
      <c r="DT25" s="8">
        <f t="shared" si="51"/>
        <v>0</v>
      </c>
      <c r="DU25" s="8">
        <f t="shared" si="52"/>
        <v>0</v>
      </c>
      <c r="DV25" s="8">
        <f t="shared" si="53"/>
        <v>41</v>
      </c>
      <c r="DW25" s="8">
        <f t="shared" si="54"/>
        <v>19</v>
      </c>
      <c r="DX25" s="8">
        <f t="shared" si="55"/>
        <v>0</v>
      </c>
      <c r="DY25" s="8">
        <f t="shared" si="56"/>
        <v>0</v>
      </c>
      <c r="DZ25" s="8">
        <f t="shared" si="57"/>
        <v>3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3</v>
      </c>
      <c r="EG25" s="8">
        <f t="shared" si="64"/>
        <v>0</v>
      </c>
      <c r="EH25" s="8">
        <f t="shared" si="65"/>
        <v>15</v>
      </c>
      <c r="EI25" s="9">
        <f t="shared" si="66"/>
        <v>14</v>
      </c>
    </row>
    <row r="26" spans="1:139" ht="12.75">
      <c r="A26" s="46">
        <v>18</v>
      </c>
      <c r="B26" s="11" t="s">
        <v>81</v>
      </c>
      <c r="C26" s="11" t="s">
        <v>95</v>
      </c>
      <c r="D26" s="34">
        <f t="shared" si="9"/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4">
        <v>0</v>
      </c>
      <c r="U26" s="14">
        <f t="shared" si="17"/>
        <v>144</v>
      </c>
      <c r="V26" s="3">
        <v>0</v>
      </c>
      <c r="W26" s="3">
        <v>2</v>
      </c>
      <c r="X26" s="3">
        <v>28</v>
      </c>
      <c r="Y26" s="3">
        <v>15</v>
      </c>
      <c r="Z26" s="3">
        <v>2</v>
      </c>
      <c r="AA26" s="3">
        <v>0</v>
      </c>
      <c r="AB26" s="3">
        <v>6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12</v>
      </c>
      <c r="AI26" s="29">
        <v>8</v>
      </c>
      <c r="AJ26" s="29">
        <v>37</v>
      </c>
      <c r="AK26" s="4">
        <v>34</v>
      </c>
      <c r="AL26" s="34">
        <f t="shared" si="10"/>
        <v>144</v>
      </c>
      <c r="AM26" s="8">
        <f t="shared" si="18"/>
        <v>0</v>
      </c>
      <c r="AN26" s="8">
        <f t="shared" si="19"/>
        <v>2</v>
      </c>
      <c r="AO26" s="8">
        <f t="shared" si="20"/>
        <v>28</v>
      </c>
      <c r="AP26" s="8">
        <f t="shared" si="21"/>
        <v>15</v>
      </c>
      <c r="AQ26" s="8">
        <f t="shared" si="22"/>
        <v>2</v>
      </c>
      <c r="AR26" s="8">
        <f t="shared" si="23"/>
        <v>0</v>
      </c>
      <c r="AS26" s="8">
        <f t="shared" si="24"/>
        <v>6</v>
      </c>
      <c r="AT26" s="8">
        <f t="shared" si="25"/>
        <v>0</v>
      </c>
      <c r="AU26" s="8">
        <f t="shared" si="26"/>
        <v>0</v>
      </c>
      <c r="AV26" s="8">
        <f t="shared" si="27"/>
        <v>0</v>
      </c>
      <c r="AW26" s="8">
        <f t="shared" si="28"/>
        <v>0</v>
      </c>
      <c r="AX26" s="8">
        <f t="shared" si="29"/>
        <v>0</v>
      </c>
      <c r="AY26" s="8">
        <f t="shared" si="30"/>
        <v>12</v>
      </c>
      <c r="AZ26" s="8">
        <f t="shared" si="31"/>
        <v>8</v>
      </c>
      <c r="BA26" s="8">
        <f t="shared" si="32"/>
        <v>37</v>
      </c>
      <c r="BB26" s="9">
        <f t="shared" si="33"/>
        <v>34</v>
      </c>
      <c r="BC26" s="14">
        <f t="shared" si="34"/>
        <v>75</v>
      </c>
      <c r="BD26" s="8">
        <f t="shared" si="35"/>
        <v>0</v>
      </c>
      <c r="BE26" s="8">
        <f t="shared" si="36"/>
        <v>2</v>
      </c>
      <c r="BF26" s="8">
        <f t="shared" si="37"/>
        <v>10</v>
      </c>
      <c r="BG26" s="8">
        <f t="shared" si="38"/>
        <v>4</v>
      </c>
      <c r="BH26" s="8">
        <f t="shared" si="39"/>
        <v>2</v>
      </c>
      <c r="BI26" s="8">
        <f t="shared" si="40"/>
        <v>0</v>
      </c>
      <c r="BJ26" s="8">
        <f t="shared" si="41"/>
        <v>3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5</v>
      </c>
      <c r="BQ26" s="8">
        <f t="shared" si="48"/>
        <v>8</v>
      </c>
      <c r="BR26" s="8">
        <f t="shared" si="49"/>
        <v>21</v>
      </c>
      <c r="BS26" s="9">
        <f t="shared" si="50"/>
        <v>20</v>
      </c>
      <c r="BT26" s="34">
        <f t="shared" si="13"/>
        <v>60</v>
      </c>
      <c r="BU26" s="3">
        <v>0</v>
      </c>
      <c r="BV26" s="3">
        <v>2</v>
      </c>
      <c r="BW26" s="3">
        <v>7</v>
      </c>
      <c r="BX26" s="3">
        <v>1</v>
      </c>
      <c r="BY26" s="3">
        <v>0</v>
      </c>
      <c r="BZ26" s="3">
        <v>0</v>
      </c>
      <c r="CA26" s="3">
        <v>1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8</v>
      </c>
      <c r="CI26" s="3">
        <v>21</v>
      </c>
      <c r="CJ26" s="4">
        <v>20</v>
      </c>
      <c r="CK26" s="34">
        <f t="shared" si="14"/>
        <v>15</v>
      </c>
      <c r="CL26" s="3">
        <v>0</v>
      </c>
      <c r="CM26" s="3">
        <v>0</v>
      </c>
      <c r="CN26" s="3">
        <v>3</v>
      </c>
      <c r="CO26" s="3">
        <v>3</v>
      </c>
      <c r="CP26" s="3">
        <v>2</v>
      </c>
      <c r="CQ26" s="3">
        <v>0</v>
      </c>
      <c r="CR26" s="3">
        <v>2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5</v>
      </c>
      <c r="CY26" s="3">
        <v>0</v>
      </c>
      <c r="CZ26" s="29">
        <v>0</v>
      </c>
      <c r="DA26" s="4">
        <v>0</v>
      </c>
      <c r="DB26" s="34">
        <f t="shared" si="6"/>
        <v>54</v>
      </c>
      <c r="DC26" s="3">
        <v>0</v>
      </c>
      <c r="DD26" s="3">
        <v>2</v>
      </c>
      <c r="DE26" s="3">
        <v>9</v>
      </c>
      <c r="DF26" s="3">
        <v>3</v>
      </c>
      <c r="DG26" s="3">
        <v>2</v>
      </c>
      <c r="DH26" s="3">
        <v>0</v>
      </c>
      <c r="DI26" s="3">
        <v>3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4</v>
      </c>
      <c r="DP26" s="3">
        <v>8</v>
      </c>
      <c r="DQ26" s="29">
        <v>12</v>
      </c>
      <c r="DR26" s="4">
        <v>11</v>
      </c>
      <c r="DS26" s="34">
        <f t="shared" si="15"/>
        <v>69</v>
      </c>
      <c r="DT26" s="8">
        <f t="shared" si="51"/>
        <v>0</v>
      </c>
      <c r="DU26" s="8">
        <f t="shared" si="52"/>
        <v>0</v>
      </c>
      <c r="DV26" s="8">
        <f t="shared" si="53"/>
        <v>18</v>
      </c>
      <c r="DW26" s="8">
        <f t="shared" si="54"/>
        <v>11</v>
      </c>
      <c r="DX26" s="8">
        <f t="shared" si="55"/>
        <v>0</v>
      </c>
      <c r="DY26" s="8">
        <f t="shared" si="56"/>
        <v>0</v>
      </c>
      <c r="DZ26" s="8">
        <f t="shared" si="57"/>
        <v>3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7</v>
      </c>
      <c r="EG26" s="8">
        <f t="shared" si="64"/>
        <v>0</v>
      </c>
      <c r="EH26" s="8">
        <f t="shared" si="65"/>
        <v>16</v>
      </c>
      <c r="EI26" s="9">
        <f t="shared" si="66"/>
        <v>14</v>
      </c>
    </row>
    <row r="27" spans="1:139" ht="12.75">
      <c r="A27" s="46">
        <v>19</v>
      </c>
      <c r="B27" s="11"/>
      <c r="C27" s="11"/>
      <c r="D27" s="34">
        <f t="shared" si="9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17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10"/>
        <v>0</v>
      </c>
      <c r="AM27" s="8">
        <f t="shared" si="18"/>
        <v>0</v>
      </c>
      <c r="AN27" s="8">
        <f t="shared" si="19"/>
        <v>0</v>
      </c>
      <c r="AO27" s="8">
        <f t="shared" si="20"/>
        <v>0</v>
      </c>
      <c r="AP27" s="8">
        <f t="shared" si="21"/>
        <v>0</v>
      </c>
      <c r="AQ27" s="8">
        <f t="shared" si="22"/>
        <v>0</v>
      </c>
      <c r="AR27" s="8">
        <f t="shared" si="23"/>
        <v>0</v>
      </c>
      <c r="AS27" s="8">
        <f t="shared" si="24"/>
        <v>0</v>
      </c>
      <c r="AT27" s="8">
        <f t="shared" si="25"/>
        <v>0</v>
      </c>
      <c r="AU27" s="8">
        <f t="shared" si="26"/>
        <v>0</v>
      </c>
      <c r="AV27" s="8">
        <f t="shared" si="27"/>
        <v>0</v>
      </c>
      <c r="AW27" s="8">
        <f t="shared" si="28"/>
        <v>0</v>
      </c>
      <c r="AX27" s="8">
        <f t="shared" si="29"/>
        <v>0</v>
      </c>
      <c r="AY27" s="8">
        <f t="shared" si="30"/>
        <v>0</v>
      </c>
      <c r="AZ27" s="8">
        <f t="shared" si="31"/>
        <v>0</v>
      </c>
      <c r="BA27" s="8">
        <f t="shared" si="32"/>
        <v>0</v>
      </c>
      <c r="BB27" s="9">
        <f t="shared" si="33"/>
        <v>0</v>
      </c>
      <c r="BC27" s="14">
        <f t="shared" si="34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4">
        <f t="shared" si="13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14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6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15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6">
        <v>20</v>
      </c>
      <c r="B28" s="11"/>
      <c r="C28" s="11"/>
      <c r="D28" s="34">
        <f t="shared" si="9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17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10"/>
        <v>0</v>
      </c>
      <c r="AM28" s="8">
        <f t="shared" si="18"/>
        <v>0</v>
      </c>
      <c r="AN28" s="8">
        <f t="shared" si="19"/>
        <v>0</v>
      </c>
      <c r="AO28" s="8">
        <f t="shared" si="20"/>
        <v>0</v>
      </c>
      <c r="AP28" s="8">
        <f t="shared" si="21"/>
        <v>0</v>
      </c>
      <c r="AQ28" s="8">
        <f t="shared" si="22"/>
        <v>0</v>
      </c>
      <c r="AR28" s="8">
        <f t="shared" si="23"/>
        <v>0</v>
      </c>
      <c r="AS28" s="8">
        <f t="shared" si="24"/>
        <v>0</v>
      </c>
      <c r="AT28" s="8">
        <f>L28+AC28</f>
        <v>0</v>
      </c>
      <c r="AU28" s="8">
        <f t="shared" si="26"/>
        <v>0</v>
      </c>
      <c r="AV28" s="8">
        <f t="shared" si="27"/>
        <v>0</v>
      </c>
      <c r="AW28" s="8">
        <f t="shared" si="28"/>
        <v>0</v>
      </c>
      <c r="AX28" s="8">
        <f t="shared" si="29"/>
        <v>0</v>
      </c>
      <c r="AY28" s="8">
        <f t="shared" si="30"/>
        <v>0</v>
      </c>
      <c r="AZ28" s="8">
        <f t="shared" si="31"/>
        <v>0</v>
      </c>
      <c r="BA28" s="8">
        <f t="shared" si="32"/>
        <v>0</v>
      </c>
      <c r="BB28" s="9">
        <f t="shared" si="33"/>
        <v>0</v>
      </c>
      <c r="BC28" s="14">
        <f t="shared" si="34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4">
        <f t="shared" si="13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14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6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15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6">
        <v>21</v>
      </c>
      <c r="B29" s="11"/>
      <c r="C29" s="11"/>
      <c r="D29" s="34">
        <f t="shared" si="9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17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10"/>
        <v>0</v>
      </c>
      <c r="AM29" s="8">
        <f t="shared" si="18"/>
        <v>0</v>
      </c>
      <c r="AN29" s="8">
        <f t="shared" si="19"/>
        <v>0</v>
      </c>
      <c r="AO29" s="8">
        <f t="shared" si="20"/>
        <v>0</v>
      </c>
      <c r="AP29" s="8">
        <f t="shared" si="21"/>
        <v>0</v>
      </c>
      <c r="AQ29" s="8">
        <f t="shared" si="22"/>
        <v>0</v>
      </c>
      <c r="AR29" s="8">
        <f t="shared" si="23"/>
        <v>0</v>
      </c>
      <c r="AS29" s="8">
        <f t="shared" si="24"/>
        <v>0</v>
      </c>
      <c r="AT29" s="8">
        <f t="shared" si="25"/>
        <v>0</v>
      </c>
      <c r="AU29" s="8">
        <f t="shared" si="26"/>
        <v>0</v>
      </c>
      <c r="AV29" s="8">
        <f t="shared" si="27"/>
        <v>0</v>
      </c>
      <c r="AW29" s="8">
        <f t="shared" si="28"/>
        <v>0</v>
      </c>
      <c r="AX29" s="8">
        <f t="shared" si="29"/>
        <v>0</v>
      </c>
      <c r="AY29" s="8">
        <f t="shared" si="30"/>
        <v>0</v>
      </c>
      <c r="AZ29" s="8">
        <f t="shared" si="31"/>
        <v>0</v>
      </c>
      <c r="BA29" s="8">
        <f t="shared" si="32"/>
        <v>0</v>
      </c>
      <c r="BB29" s="9">
        <f t="shared" si="33"/>
        <v>0</v>
      </c>
      <c r="BC29" s="14">
        <f t="shared" si="34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4">
        <f t="shared" si="13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14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6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15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6">
        <v>22</v>
      </c>
      <c r="B30" s="11"/>
      <c r="C30" s="11"/>
      <c r="D30" s="34">
        <f t="shared" si="9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17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10"/>
        <v>0</v>
      </c>
      <c r="AM30" s="8">
        <f t="shared" si="18"/>
        <v>0</v>
      </c>
      <c r="AN30" s="8">
        <f t="shared" si="19"/>
        <v>0</v>
      </c>
      <c r="AO30" s="8">
        <f t="shared" si="20"/>
        <v>0</v>
      </c>
      <c r="AP30" s="8">
        <f t="shared" si="21"/>
        <v>0</v>
      </c>
      <c r="AQ30" s="8">
        <f t="shared" si="22"/>
        <v>0</v>
      </c>
      <c r="AR30" s="8">
        <f t="shared" si="23"/>
        <v>0</v>
      </c>
      <c r="AS30" s="8">
        <f t="shared" si="24"/>
        <v>0</v>
      </c>
      <c r="AT30" s="8">
        <f t="shared" si="25"/>
        <v>0</v>
      </c>
      <c r="AU30" s="8">
        <f t="shared" si="26"/>
        <v>0</v>
      </c>
      <c r="AV30" s="8">
        <f t="shared" si="27"/>
        <v>0</v>
      </c>
      <c r="AW30" s="8">
        <f t="shared" si="28"/>
        <v>0</v>
      </c>
      <c r="AX30" s="8">
        <f t="shared" si="29"/>
        <v>0</v>
      </c>
      <c r="AY30" s="8">
        <f t="shared" si="30"/>
        <v>0</v>
      </c>
      <c r="AZ30" s="8">
        <f t="shared" si="31"/>
        <v>0</v>
      </c>
      <c r="BA30" s="8">
        <f t="shared" si="32"/>
        <v>0</v>
      </c>
      <c r="BB30" s="9">
        <f t="shared" si="33"/>
        <v>0</v>
      </c>
      <c r="BC30" s="14">
        <f t="shared" si="34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4">
        <f t="shared" si="13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14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6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15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6">
        <v>23</v>
      </c>
      <c r="B31" s="11"/>
      <c r="C31" s="11"/>
      <c r="D31" s="34">
        <f t="shared" si="9"/>
        <v>0</v>
      </c>
      <c r="E31" s="3"/>
      <c r="F31" s="3"/>
      <c r="G31" s="3"/>
      <c r="H31" s="3"/>
      <c r="I31" s="3"/>
      <c r="J31" s="3"/>
      <c r="K31" s="29"/>
      <c r="L31" s="29"/>
      <c r="M31" s="29"/>
      <c r="N31" s="29"/>
      <c r="O31" s="29"/>
      <c r="P31" s="29"/>
      <c r="Q31" s="29"/>
      <c r="R31" s="29"/>
      <c r="S31" s="29"/>
      <c r="T31" s="4"/>
      <c r="U31" s="14">
        <f t="shared" si="17"/>
        <v>0</v>
      </c>
      <c r="V31" s="3"/>
      <c r="W31" s="3"/>
      <c r="X31" s="3"/>
      <c r="Y31" s="3"/>
      <c r="Z31" s="3"/>
      <c r="AA31" s="3"/>
      <c r="AB31" s="3"/>
      <c r="AC31" s="29"/>
      <c r="AD31" s="29"/>
      <c r="AE31" s="29"/>
      <c r="AF31" s="29"/>
      <c r="AG31" s="29"/>
      <c r="AH31" s="29"/>
      <c r="AI31" s="29"/>
      <c r="AJ31" s="29"/>
      <c r="AK31" s="4"/>
      <c r="AL31" s="34">
        <f t="shared" si="10"/>
        <v>0</v>
      </c>
      <c r="AM31" s="8">
        <f t="shared" si="18"/>
        <v>0</v>
      </c>
      <c r="AN31" s="8">
        <f t="shared" si="19"/>
        <v>0</v>
      </c>
      <c r="AO31" s="8">
        <f t="shared" si="20"/>
        <v>0</v>
      </c>
      <c r="AP31" s="8">
        <f t="shared" si="21"/>
        <v>0</v>
      </c>
      <c r="AQ31" s="8">
        <f t="shared" si="22"/>
        <v>0</v>
      </c>
      <c r="AR31" s="8">
        <f t="shared" si="23"/>
        <v>0</v>
      </c>
      <c r="AS31" s="8">
        <f t="shared" si="24"/>
        <v>0</v>
      </c>
      <c r="AT31" s="8">
        <f t="shared" si="25"/>
        <v>0</v>
      </c>
      <c r="AU31" s="8">
        <f t="shared" si="26"/>
        <v>0</v>
      </c>
      <c r="AV31" s="8">
        <f t="shared" si="27"/>
        <v>0</v>
      </c>
      <c r="AW31" s="8">
        <f t="shared" si="28"/>
        <v>0</v>
      </c>
      <c r="AX31" s="8">
        <f t="shared" si="29"/>
        <v>0</v>
      </c>
      <c r="AY31" s="8">
        <f t="shared" si="30"/>
        <v>0</v>
      </c>
      <c r="AZ31" s="8">
        <f t="shared" si="31"/>
        <v>0</v>
      </c>
      <c r="BA31" s="8">
        <f t="shared" si="32"/>
        <v>0</v>
      </c>
      <c r="BB31" s="9">
        <f t="shared" si="33"/>
        <v>0</v>
      </c>
      <c r="BC31" s="14">
        <f>BD31+BE31+BF31+BL31+BM31+BN31+BO31+BP31+BR31+BQ31+BS31+BG31+BH31+BI31+BJ31+BK31</f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4">
        <f t="shared" si="13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4">
        <f t="shared" si="14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9"/>
      <c r="DA31" s="4"/>
      <c r="DB31" s="34">
        <f t="shared" si="6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9"/>
      <c r="DR31" s="4"/>
      <c r="DS31" s="34">
        <f t="shared" si="15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8">
        <v>24</v>
      </c>
      <c r="B32" s="12"/>
      <c r="C32" s="12"/>
      <c r="D32" s="34">
        <f t="shared" si="9"/>
        <v>0</v>
      </c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14">
        <f t="shared" si="17"/>
        <v>0</v>
      </c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  <c r="AG32" s="30"/>
      <c r="AH32" s="30"/>
      <c r="AI32" s="30"/>
      <c r="AJ32" s="30"/>
      <c r="AK32" s="6"/>
      <c r="AL32" s="34">
        <f t="shared" si="10"/>
        <v>0</v>
      </c>
      <c r="AM32" s="8">
        <f t="shared" si="18"/>
        <v>0</v>
      </c>
      <c r="AN32" s="8">
        <f t="shared" si="19"/>
        <v>0</v>
      </c>
      <c r="AO32" s="8">
        <f t="shared" si="20"/>
        <v>0</v>
      </c>
      <c r="AP32" s="8">
        <f t="shared" si="21"/>
        <v>0</v>
      </c>
      <c r="AQ32" s="8">
        <f t="shared" si="22"/>
        <v>0</v>
      </c>
      <c r="AR32" s="8">
        <f t="shared" si="23"/>
        <v>0</v>
      </c>
      <c r="AS32" s="8">
        <f t="shared" si="24"/>
        <v>0</v>
      </c>
      <c r="AT32" s="8">
        <f t="shared" si="25"/>
        <v>0</v>
      </c>
      <c r="AU32" s="8">
        <f t="shared" si="26"/>
        <v>0</v>
      </c>
      <c r="AV32" s="8">
        <f t="shared" si="27"/>
        <v>0</v>
      </c>
      <c r="AW32" s="8">
        <f t="shared" si="28"/>
        <v>0</v>
      </c>
      <c r="AX32" s="8">
        <f t="shared" si="29"/>
        <v>0</v>
      </c>
      <c r="AY32" s="8">
        <f t="shared" si="30"/>
        <v>0</v>
      </c>
      <c r="AZ32" s="8">
        <f t="shared" si="31"/>
        <v>0</v>
      </c>
      <c r="BA32" s="8">
        <f t="shared" si="32"/>
        <v>0</v>
      </c>
      <c r="BB32" s="9">
        <f t="shared" si="33"/>
        <v>0</v>
      </c>
      <c r="BC32" s="14">
        <f t="shared" si="34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4">
        <f t="shared" si="13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4">
        <f t="shared" si="14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30"/>
      <c r="DA32" s="6"/>
      <c r="DB32" s="34">
        <f t="shared" si="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30"/>
      <c r="DR32" s="6"/>
      <c r="DS32" s="51">
        <f t="shared" si="15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2">
        <f t="shared" si="66"/>
        <v>0</v>
      </c>
    </row>
    <row r="34" spans="133:139" ht="12.75">
      <c r="EC34" s="74" t="s">
        <v>61</v>
      </c>
      <c r="ED34" s="74"/>
      <c r="EE34" s="74"/>
      <c r="EF34" s="74"/>
      <c r="EG34" s="74"/>
      <c r="EH34" s="74"/>
      <c r="EI34" s="74"/>
    </row>
    <row r="36" spans="104:132" ht="16.5" customHeight="1">
      <c r="CZ36" s="23"/>
      <c r="DA36" s="23"/>
      <c r="DB36" s="24"/>
      <c r="DC36" s="18"/>
      <c r="DM36" s="19"/>
      <c r="DN36" s="20"/>
      <c r="DO36" s="20"/>
      <c r="DP36" s="18" t="s">
        <v>43</v>
      </c>
      <c r="DQ36" s="73">
        <v>40931</v>
      </c>
      <c r="DR36" s="20"/>
      <c r="DU36" s="19" t="s">
        <v>41</v>
      </c>
      <c r="EB36" s="22" t="s">
        <v>15</v>
      </c>
    </row>
    <row r="37" spans="104:132" ht="16.5">
      <c r="CZ37" s="26"/>
      <c r="DA37" s="26"/>
      <c r="DB37" s="24"/>
      <c r="DC37" s="25"/>
      <c r="DM37" s="19"/>
      <c r="DN37" s="20"/>
      <c r="DO37" s="20"/>
      <c r="DP37" s="20"/>
      <c r="DQ37" s="20"/>
      <c r="DR37" s="20"/>
      <c r="DV37" s="19"/>
      <c r="EB37" s="26"/>
    </row>
    <row r="38" spans="104:132" ht="12.75">
      <c r="CZ38" s="27"/>
      <c r="DA38" s="27"/>
      <c r="DB38" s="27"/>
      <c r="DC38" s="27"/>
      <c r="DM38" s="28"/>
      <c r="DN38" s="27"/>
      <c r="DO38" s="27"/>
      <c r="DP38" s="27"/>
      <c r="DQ38" s="27"/>
      <c r="DR38" s="27"/>
      <c r="DU38" s="28" t="s">
        <v>42</v>
      </c>
      <c r="DW38">
        <v>32261088</v>
      </c>
      <c r="EB38" s="28" t="s">
        <v>16</v>
      </c>
    </row>
    <row r="41" ht="32.25" customHeight="1"/>
  </sheetData>
  <sheetProtection/>
  <mergeCells count="31"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AM6:BB6"/>
    <mergeCell ref="BU6:CJ6"/>
    <mergeCell ref="DS6:DS7"/>
    <mergeCell ref="DT6:EI6"/>
    <mergeCell ref="CK6:CK7"/>
    <mergeCell ref="CL6:DA6"/>
    <mergeCell ref="DB6:DB7"/>
    <mergeCell ref="DC6:DR6"/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8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44</v>
      </c>
      <c r="C1" s="2"/>
    </row>
    <row r="2" spans="3:24" ht="39.75" customHeight="1">
      <c r="C2" s="136" t="s">
        <v>63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ht="13.5" thickBot="1">
      <c r="F3" s="2" t="s">
        <v>17</v>
      </c>
    </row>
    <row r="4" spans="1:24" ht="60.75" customHeight="1">
      <c r="A4" s="134" t="s">
        <v>23</v>
      </c>
      <c r="B4" s="139" t="s">
        <v>20</v>
      </c>
      <c r="C4" s="101" t="s">
        <v>10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 t="s">
        <v>14</v>
      </c>
      <c r="O4" s="101"/>
      <c r="P4" s="101"/>
      <c r="Q4" s="101"/>
      <c r="R4" s="101"/>
      <c r="S4" s="101"/>
      <c r="T4" s="101"/>
      <c r="U4" s="101"/>
      <c r="V4" s="101"/>
      <c r="W4" s="101"/>
      <c r="X4" s="103"/>
    </row>
    <row r="5" spans="1:24" ht="12.75">
      <c r="A5" s="135"/>
      <c r="B5" s="140"/>
      <c r="C5" s="137" t="s">
        <v>11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 t="s">
        <v>11</v>
      </c>
      <c r="O5" s="137"/>
      <c r="P5" s="137"/>
      <c r="Q5" s="137"/>
      <c r="R5" s="137"/>
      <c r="S5" s="137"/>
      <c r="T5" s="137"/>
      <c r="U5" s="137"/>
      <c r="V5" s="137"/>
      <c r="W5" s="137"/>
      <c r="X5" s="138"/>
    </row>
    <row r="6" spans="1:24" s="1" customFormat="1" ht="24" customHeight="1" thickBot="1">
      <c r="A6" s="135"/>
      <c r="B6" s="141"/>
      <c r="C6" s="53" t="s">
        <v>12</v>
      </c>
      <c r="D6" s="54">
        <v>1</v>
      </c>
      <c r="E6" s="54">
        <v>2</v>
      </c>
      <c r="F6" s="54" t="s">
        <v>56</v>
      </c>
      <c r="G6" s="54" t="s">
        <v>57</v>
      </c>
      <c r="H6" s="54">
        <v>3</v>
      </c>
      <c r="I6" s="54">
        <v>4</v>
      </c>
      <c r="J6" s="55" t="s">
        <v>58</v>
      </c>
      <c r="K6" s="54" t="s">
        <v>59</v>
      </c>
      <c r="L6" s="54" t="s">
        <v>60</v>
      </c>
      <c r="M6" s="54">
        <v>5</v>
      </c>
      <c r="N6" s="53" t="s">
        <v>12</v>
      </c>
      <c r="O6" s="54">
        <v>1</v>
      </c>
      <c r="P6" s="54">
        <v>2</v>
      </c>
      <c r="Q6" s="54" t="s">
        <v>56</v>
      </c>
      <c r="R6" s="54" t="s">
        <v>57</v>
      </c>
      <c r="S6" s="54">
        <v>3</v>
      </c>
      <c r="T6" s="54">
        <v>4</v>
      </c>
      <c r="U6" s="55" t="s">
        <v>58</v>
      </c>
      <c r="V6" s="54" t="s">
        <v>59</v>
      </c>
      <c r="W6" s="54" t="s">
        <v>60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681</v>
      </c>
      <c r="D7" s="60">
        <f>SUM(D8:D31)</f>
        <v>518</v>
      </c>
      <c r="E7" s="60">
        <f aca="true" t="shared" si="0" ref="E7:M7">SUM(E8:E31)</f>
        <v>99</v>
      </c>
      <c r="F7" s="60">
        <f t="shared" si="0"/>
        <v>7</v>
      </c>
      <c r="G7" s="60">
        <f t="shared" si="0"/>
        <v>0</v>
      </c>
      <c r="H7" s="60">
        <f t="shared" si="0"/>
        <v>57</v>
      </c>
      <c r="I7" s="60">
        <f>SUM(I8:I31)</f>
        <v>0</v>
      </c>
      <c r="J7" s="60">
        <f t="shared" si="0"/>
        <v>0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293</v>
      </c>
      <c r="O7" s="60">
        <f aca="true" t="shared" si="1" ref="O7:X7">SUM(O8:O31)</f>
        <v>220</v>
      </c>
      <c r="P7" s="60">
        <f t="shared" si="1"/>
        <v>61</v>
      </c>
      <c r="Q7" s="60">
        <f>SUM(Q8:Q31)</f>
        <v>3</v>
      </c>
      <c r="R7" s="60">
        <f t="shared" si="1"/>
        <v>0</v>
      </c>
      <c r="S7" s="60">
        <f>SUM(S8:S31)</f>
        <v>9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64</v>
      </c>
      <c r="C8" s="68">
        <f aca="true" t="shared" si="2" ref="C8:C31">D8+E8+F8+G8+H8+I8+J8+K8+L8+M8</f>
        <v>31</v>
      </c>
      <c r="D8" s="69">
        <v>22</v>
      </c>
      <c r="E8" s="69">
        <v>8</v>
      </c>
      <c r="F8" s="69"/>
      <c r="G8" s="69"/>
      <c r="H8" s="69">
        <v>1</v>
      </c>
      <c r="I8" s="69"/>
      <c r="J8" s="69"/>
      <c r="K8" s="69"/>
      <c r="L8" s="69"/>
      <c r="M8" s="69"/>
      <c r="N8" s="68">
        <f aca="true" t="shared" si="3" ref="N8:N31">O8+P8+Q8+R8+S8+T8+U8+V8+W8+X8</f>
        <v>10</v>
      </c>
      <c r="O8" s="69">
        <v>6</v>
      </c>
      <c r="P8" s="69">
        <v>2</v>
      </c>
      <c r="Q8" s="69"/>
      <c r="R8" s="69"/>
      <c r="S8" s="69">
        <v>2</v>
      </c>
      <c r="T8" s="69"/>
      <c r="U8" s="69"/>
      <c r="V8" s="69"/>
      <c r="W8" s="69"/>
      <c r="X8" s="70"/>
    </row>
    <row r="9" spans="1:24" ht="12.75">
      <c r="A9" s="11">
        <v>2</v>
      </c>
      <c r="B9" s="36" t="s">
        <v>65</v>
      </c>
      <c r="C9" s="7">
        <f t="shared" si="2"/>
        <v>30</v>
      </c>
      <c r="D9" s="3">
        <v>26</v>
      </c>
      <c r="E9" s="3">
        <v>2</v>
      </c>
      <c r="F9" s="3"/>
      <c r="G9" s="3"/>
      <c r="H9" s="3">
        <v>2</v>
      </c>
      <c r="I9" s="3"/>
      <c r="J9" s="3"/>
      <c r="K9" s="3"/>
      <c r="L9" s="3"/>
      <c r="M9" s="3"/>
      <c r="N9" s="7">
        <f t="shared" si="3"/>
        <v>11</v>
      </c>
      <c r="O9" s="3">
        <v>10</v>
      </c>
      <c r="P9" s="3">
        <v>1</v>
      </c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2" t="s">
        <v>66</v>
      </c>
      <c r="C10" s="7">
        <f t="shared" si="2"/>
        <v>28</v>
      </c>
      <c r="D10" s="3">
        <v>24</v>
      </c>
      <c r="E10" s="3">
        <v>3</v>
      </c>
      <c r="F10" s="3">
        <v>1</v>
      </c>
      <c r="G10" s="3"/>
      <c r="H10" s="3"/>
      <c r="I10" s="3"/>
      <c r="J10" s="3"/>
      <c r="K10" s="3"/>
      <c r="L10" s="3"/>
      <c r="M10" s="3"/>
      <c r="N10" s="7">
        <f t="shared" si="3"/>
        <v>14</v>
      </c>
      <c r="O10" s="3">
        <v>9</v>
      </c>
      <c r="P10" s="3">
        <v>5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67</v>
      </c>
      <c r="C11" s="7">
        <f t="shared" si="2"/>
        <v>47</v>
      </c>
      <c r="D11" s="3">
        <v>30</v>
      </c>
      <c r="E11" s="3">
        <v>10</v>
      </c>
      <c r="F11" s="3"/>
      <c r="G11" s="3"/>
      <c r="H11" s="3">
        <v>7</v>
      </c>
      <c r="I11" s="3"/>
      <c r="J11" s="3"/>
      <c r="K11" s="3"/>
      <c r="L11" s="3"/>
      <c r="M11" s="3"/>
      <c r="N11" s="7">
        <f t="shared" si="3"/>
        <v>24</v>
      </c>
      <c r="O11" s="3">
        <v>20</v>
      </c>
      <c r="P11" s="3">
        <v>4</v>
      </c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68</v>
      </c>
      <c r="C12" s="7">
        <f t="shared" si="2"/>
        <v>42</v>
      </c>
      <c r="D12" s="3">
        <v>32</v>
      </c>
      <c r="E12" s="3">
        <v>7</v>
      </c>
      <c r="F12" s="3">
        <v>1</v>
      </c>
      <c r="G12" s="3"/>
      <c r="H12" s="3">
        <v>2</v>
      </c>
      <c r="I12" s="3"/>
      <c r="J12" s="3"/>
      <c r="K12" s="3"/>
      <c r="L12" s="3"/>
      <c r="M12" s="3"/>
      <c r="N12" s="7">
        <f t="shared" si="3"/>
        <v>15</v>
      </c>
      <c r="O12" s="3">
        <v>12</v>
      </c>
      <c r="P12" s="3">
        <v>3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2" t="s">
        <v>69</v>
      </c>
      <c r="C13" s="7">
        <f t="shared" si="2"/>
        <v>31</v>
      </c>
      <c r="D13" s="3">
        <v>24</v>
      </c>
      <c r="E13" s="3">
        <v>5</v>
      </c>
      <c r="F13" s="3">
        <v>1</v>
      </c>
      <c r="G13" s="3"/>
      <c r="H13" s="3">
        <v>1</v>
      </c>
      <c r="I13" s="3"/>
      <c r="J13" s="3"/>
      <c r="K13" s="3"/>
      <c r="L13" s="3"/>
      <c r="M13" s="3"/>
      <c r="N13" s="7">
        <f t="shared" si="3"/>
        <v>20</v>
      </c>
      <c r="O13" s="3">
        <v>11</v>
      </c>
      <c r="P13" s="3">
        <v>7</v>
      </c>
      <c r="Q13" s="3">
        <v>1</v>
      </c>
      <c r="R13" s="3"/>
      <c r="S13" s="3">
        <v>1</v>
      </c>
      <c r="T13" s="3"/>
      <c r="U13" s="3"/>
      <c r="V13" s="3"/>
      <c r="W13" s="3"/>
      <c r="X13" s="4"/>
    </row>
    <row r="14" spans="1:24" ht="12.75">
      <c r="A14" s="11">
        <v>7</v>
      </c>
      <c r="B14" s="36" t="s">
        <v>70</v>
      </c>
      <c r="C14" s="7">
        <f t="shared" si="2"/>
        <v>24</v>
      </c>
      <c r="D14" s="3">
        <v>15</v>
      </c>
      <c r="E14" s="3">
        <v>6</v>
      </c>
      <c r="F14" s="3">
        <v>2</v>
      </c>
      <c r="G14" s="3"/>
      <c r="H14" s="3">
        <v>1</v>
      </c>
      <c r="I14" s="3"/>
      <c r="J14" s="3"/>
      <c r="K14" s="3"/>
      <c r="L14" s="3"/>
      <c r="M14" s="3"/>
      <c r="N14" s="7">
        <f t="shared" si="3"/>
        <v>24</v>
      </c>
      <c r="O14" s="3">
        <v>12</v>
      </c>
      <c r="P14" s="3">
        <v>11</v>
      </c>
      <c r="Q14" s="3"/>
      <c r="R14" s="3"/>
      <c r="S14" s="3">
        <v>1</v>
      </c>
      <c r="T14" s="3"/>
      <c r="U14" s="3"/>
      <c r="V14" s="3"/>
      <c r="W14" s="3"/>
      <c r="X14" s="4"/>
    </row>
    <row r="15" spans="1:24" ht="12.75">
      <c r="A15" s="11">
        <v>8</v>
      </c>
      <c r="B15" s="36" t="s">
        <v>71</v>
      </c>
      <c r="C15" s="7">
        <f t="shared" si="2"/>
        <v>46</v>
      </c>
      <c r="D15" s="3">
        <v>35</v>
      </c>
      <c r="E15" s="3">
        <v>9</v>
      </c>
      <c r="F15" s="3">
        <v>1</v>
      </c>
      <c r="G15" s="3"/>
      <c r="H15" s="3">
        <v>1</v>
      </c>
      <c r="I15" s="3"/>
      <c r="J15" s="3"/>
      <c r="K15" s="3"/>
      <c r="L15" s="3"/>
      <c r="M15" s="3"/>
      <c r="N15" s="7">
        <f t="shared" si="3"/>
        <v>23</v>
      </c>
      <c r="O15" s="3">
        <v>17</v>
      </c>
      <c r="P15" s="3">
        <v>4</v>
      </c>
      <c r="Q15" s="3">
        <v>1</v>
      </c>
      <c r="R15" s="3"/>
      <c r="S15" s="3">
        <v>1</v>
      </c>
      <c r="T15" s="3"/>
      <c r="U15" s="3"/>
      <c r="V15" s="3"/>
      <c r="W15" s="3"/>
      <c r="X15" s="4"/>
    </row>
    <row r="16" spans="1:24" ht="12.75">
      <c r="A16" s="11">
        <v>9</v>
      </c>
      <c r="B16" s="36" t="s">
        <v>72</v>
      </c>
      <c r="C16" s="7">
        <f t="shared" si="2"/>
        <v>44</v>
      </c>
      <c r="D16" s="3">
        <v>34</v>
      </c>
      <c r="E16" s="3">
        <v>4</v>
      </c>
      <c r="F16" s="3"/>
      <c r="G16" s="3"/>
      <c r="H16" s="3">
        <v>6</v>
      </c>
      <c r="I16" s="3"/>
      <c r="J16" s="3"/>
      <c r="K16" s="3"/>
      <c r="L16" s="3"/>
      <c r="M16" s="3"/>
      <c r="N16" s="7">
        <f t="shared" si="3"/>
        <v>22</v>
      </c>
      <c r="O16" s="3">
        <v>19</v>
      </c>
      <c r="P16" s="3">
        <v>3</v>
      </c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 t="s">
        <v>73</v>
      </c>
      <c r="C17" s="7">
        <f t="shared" si="2"/>
        <v>34</v>
      </c>
      <c r="D17" s="3">
        <v>29</v>
      </c>
      <c r="E17" s="3">
        <v>1</v>
      </c>
      <c r="F17" s="3">
        <v>1</v>
      </c>
      <c r="G17" s="3"/>
      <c r="H17" s="3">
        <v>3</v>
      </c>
      <c r="I17" s="3"/>
      <c r="J17" s="3"/>
      <c r="K17" s="3"/>
      <c r="L17" s="3"/>
      <c r="M17" s="3"/>
      <c r="N17" s="7">
        <f t="shared" si="3"/>
        <v>15</v>
      </c>
      <c r="O17" s="3">
        <v>14</v>
      </c>
      <c r="P17" s="3">
        <v>1</v>
      </c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 t="s">
        <v>74</v>
      </c>
      <c r="C18" s="7">
        <f t="shared" si="2"/>
        <v>59</v>
      </c>
      <c r="D18" s="3">
        <v>45</v>
      </c>
      <c r="E18" s="3">
        <v>9</v>
      </c>
      <c r="F18" s="3"/>
      <c r="G18" s="3"/>
      <c r="H18" s="3">
        <v>5</v>
      </c>
      <c r="I18" s="3"/>
      <c r="J18" s="3"/>
      <c r="K18" s="3"/>
      <c r="L18" s="3"/>
      <c r="M18" s="3"/>
      <c r="N18" s="7">
        <f t="shared" si="3"/>
        <v>27</v>
      </c>
      <c r="O18" s="3">
        <v>21</v>
      </c>
      <c r="P18" s="3">
        <v>4</v>
      </c>
      <c r="Q18" s="3">
        <v>1</v>
      </c>
      <c r="R18" s="3"/>
      <c r="S18" s="3">
        <v>1</v>
      </c>
      <c r="T18" s="3"/>
      <c r="U18" s="3"/>
      <c r="V18" s="3"/>
      <c r="W18" s="3"/>
      <c r="X18" s="4"/>
    </row>
    <row r="19" spans="1:24" ht="12.75">
      <c r="A19" s="11">
        <v>12</v>
      </c>
      <c r="B19" s="36" t="s">
        <v>75</v>
      </c>
      <c r="C19" s="7">
        <f t="shared" si="2"/>
        <v>33</v>
      </c>
      <c r="D19" s="3">
        <v>30</v>
      </c>
      <c r="E19" s="3">
        <v>2</v>
      </c>
      <c r="F19" s="3"/>
      <c r="G19" s="3"/>
      <c r="H19" s="3">
        <v>1</v>
      </c>
      <c r="I19" s="3"/>
      <c r="J19" s="3"/>
      <c r="K19" s="3"/>
      <c r="L19" s="3"/>
      <c r="M19" s="3"/>
      <c r="N19" s="7">
        <f t="shared" si="3"/>
        <v>7</v>
      </c>
      <c r="O19" s="3">
        <v>5</v>
      </c>
      <c r="P19" s="3">
        <v>2</v>
      </c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 t="s">
        <v>76</v>
      </c>
      <c r="C20" s="7">
        <f t="shared" si="2"/>
        <v>51</v>
      </c>
      <c r="D20" s="3">
        <v>32</v>
      </c>
      <c r="E20" s="3">
        <v>11</v>
      </c>
      <c r="F20" s="3"/>
      <c r="G20" s="3"/>
      <c r="H20" s="3">
        <v>8</v>
      </c>
      <c r="I20" s="3"/>
      <c r="J20" s="3"/>
      <c r="K20" s="3"/>
      <c r="L20" s="3"/>
      <c r="M20" s="3"/>
      <c r="N20" s="7">
        <f t="shared" si="3"/>
        <v>10</v>
      </c>
      <c r="O20" s="3">
        <v>5</v>
      </c>
      <c r="P20" s="3">
        <v>5</v>
      </c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 t="s">
        <v>77</v>
      </c>
      <c r="C21" s="7">
        <f t="shared" si="2"/>
        <v>43</v>
      </c>
      <c r="D21" s="3">
        <v>31</v>
      </c>
      <c r="E21" s="3">
        <v>7</v>
      </c>
      <c r="F21" s="3"/>
      <c r="G21" s="3"/>
      <c r="H21" s="3">
        <v>5</v>
      </c>
      <c r="I21" s="3"/>
      <c r="J21" s="3"/>
      <c r="K21" s="3"/>
      <c r="L21" s="3"/>
      <c r="M21" s="3"/>
      <c r="N21" s="7">
        <f t="shared" si="3"/>
        <v>17</v>
      </c>
      <c r="O21" s="3">
        <v>13</v>
      </c>
      <c r="P21" s="3">
        <v>4</v>
      </c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 t="s">
        <v>78</v>
      </c>
      <c r="C22" s="7">
        <f t="shared" si="2"/>
        <v>44</v>
      </c>
      <c r="D22" s="3">
        <v>34</v>
      </c>
      <c r="E22" s="3">
        <v>6</v>
      </c>
      <c r="F22" s="3"/>
      <c r="G22" s="3"/>
      <c r="H22" s="3">
        <v>4</v>
      </c>
      <c r="I22" s="3"/>
      <c r="J22" s="3"/>
      <c r="K22" s="3"/>
      <c r="L22" s="3"/>
      <c r="M22" s="3"/>
      <c r="N22" s="7">
        <f t="shared" si="3"/>
        <v>21</v>
      </c>
      <c r="O22" s="3">
        <v>19</v>
      </c>
      <c r="P22" s="3">
        <v>1</v>
      </c>
      <c r="Q22" s="3"/>
      <c r="R22" s="3"/>
      <c r="S22" s="3">
        <v>1</v>
      </c>
      <c r="T22" s="3"/>
      <c r="U22" s="3"/>
      <c r="V22" s="3"/>
      <c r="W22" s="3"/>
      <c r="X22" s="4"/>
    </row>
    <row r="23" spans="1:24" ht="12.75">
      <c r="A23" s="11">
        <v>16</v>
      </c>
      <c r="B23" s="36" t="s">
        <v>79</v>
      </c>
      <c r="C23" s="7">
        <f t="shared" si="2"/>
        <v>44</v>
      </c>
      <c r="D23" s="3">
        <v>34</v>
      </c>
      <c r="E23" s="3">
        <v>5</v>
      </c>
      <c r="F23" s="3"/>
      <c r="G23" s="3"/>
      <c r="H23" s="3">
        <v>5</v>
      </c>
      <c r="I23" s="3"/>
      <c r="J23" s="3"/>
      <c r="K23" s="3"/>
      <c r="L23" s="3"/>
      <c r="M23" s="3"/>
      <c r="N23" s="7">
        <f t="shared" si="3"/>
        <v>15</v>
      </c>
      <c r="O23" s="3">
        <v>11</v>
      </c>
      <c r="P23" s="3">
        <v>2</v>
      </c>
      <c r="Q23" s="3"/>
      <c r="R23" s="3"/>
      <c r="S23" s="3">
        <v>2</v>
      </c>
      <c r="T23" s="3"/>
      <c r="U23" s="3"/>
      <c r="V23" s="3"/>
      <c r="W23" s="3"/>
      <c r="X23" s="4"/>
    </row>
    <row r="24" spans="1:24" ht="12.75">
      <c r="A24" s="11">
        <v>17</v>
      </c>
      <c r="B24" s="36" t="s">
        <v>80</v>
      </c>
      <c r="C24" s="7">
        <f t="shared" si="2"/>
        <v>50</v>
      </c>
      <c r="D24" s="3">
        <v>41</v>
      </c>
      <c r="E24" s="3">
        <v>4</v>
      </c>
      <c r="F24" s="3"/>
      <c r="G24" s="3"/>
      <c r="H24" s="3">
        <v>5</v>
      </c>
      <c r="I24" s="3"/>
      <c r="J24" s="3"/>
      <c r="K24" s="3"/>
      <c r="L24" s="3"/>
      <c r="M24" s="3"/>
      <c r="N24" s="7">
        <f t="shared" si="3"/>
        <v>14</v>
      </c>
      <c r="O24" s="3">
        <v>12</v>
      </c>
      <c r="P24" s="3">
        <v>2</v>
      </c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 t="s">
        <v>81</v>
      </c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4</v>
      </c>
      <c r="O25" s="3">
        <v>4</v>
      </c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74" t="s">
        <v>61</v>
      </c>
      <c r="Q33" s="74"/>
      <c r="R33" s="74"/>
      <c r="S33" s="74"/>
      <c r="T33" s="74"/>
      <c r="U33" s="74"/>
      <c r="V33" s="74"/>
      <c r="W33" s="74"/>
      <c r="X33" s="74"/>
    </row>
    <row r="34" spans="14:20" ht="12.75">
      <c r="N34" s="63"/>
      <c r="O34" s="63"/>
      <c r="P34" s="63"/>
      <c r="Q34" s="63"/>
      <c r="R34" s="63"/>
      <c r="S34" s="63"/>
      <c r="T34" s="63"/>
    </row>
    <row r="35" spans="3:13" ht="16.5">
      <c r="C35" s="18" t="s">
        <v>97</v>
      </c>
      <c r="F35" s="19" t="s">
        <v>45</v>
      </c>
      <c r="G35" s="20"/>
      <c r="H35" s="20"/>
      <c r="I35" s="21"/>
      <c r="J35" s="21"/>
      <c r="K35" s="21"/>
      <c r="L35" s="21"/>
      <c r="M35" s="22" t="s">
        <v>15</v>
      </c>
    </row>
    <row r="36" spans="3:13" ht="16.5">
      <c r="C36" s="25"/>
      <c r="F36" s="19"/>
      <c r="G36" s="20"/>
      <c r="H36" s="20"/>
      <c r="I36" s="21"/>
      <c r="J36" s="21"/>
      <c r="K36" s="21"/>
      <c r="L36" s="21"/>
      <c r="M36" s="26"/>
    </row>
    <row r="37" spans="3:13" ht="12.75">
      <c r="C37" s="27"/>
      <c r="F37" s="28" t="s">
        <v>46</v>
      </c>
      <c r="G37" s="27"/>
      <c r="H37" s="72">
        <v>32261088</v>
      </c>
      <c r="I37" s="27"/>
      <c r="J37" s="27"/>
      <c r="K37" s="27"/>
      <c r="L37" s="27"/>
      <c r="M37" s="28" t="s">
        <v>16</v>
      </c>
    </row>
    <row r="38" spans="14:24" ht="12.75">
      <c r="N38" s="27"/>
      <c r="Q38" s="28"/>
      <c r="R38" s="27"/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4:24" ht="12.75">
      <c r="N40" s="27"/>
      <c r="Q40" s="28"/>
      <c r="R40" s="27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24</v>
      </c>
    </row>
    <row r="51" ht="22.5" customHeight="1">
      <c r="B51" s="39" t="s">
        <v>52</v>
      </c>
    </row>
    <row r="52" ht="38.25">
      <c r="B52" s="40" t="s">
        <v>53</v>
      </c>
    </row>
    <row r="53" ht="25.5">
      <c r="B53" s="42" t="s">
        <v>54</v>
      </c>
    </row>
    <row r="54" ht="25.5">
      <c r="B54" s="42" t="s">
        <v>55</v>
      </c>
    </row>
    <row r="55" ht="25.5">
      <c r="B55" s="41" t="s">
        <v>49</v>
      </c>
    </row>
    <row r="56" ht="25.5">
      <c r="B56" s="41" t="s">
        <v>50</v>
      </c>
    </row>
    <row r="57" ht="76.5">
      <c r="B57" s="71" t="s">
        <v>62</v>
      </c>
    </row>
    <row r="58" ht="25.5">
      <c r="B58" s="41" t="s">
        <v>51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administrator</cp:lastModifiedBy>
  <cp:lastPrinted>2012-01-20T11:26:20Z</cp:lastPrinted>
  <dcterms:created xsi:type="dcterms:W3CDTF">2008-02-04T14:30:28Z</dcterms:created>
  <dcterms:modified xsi:type="dcterms:W3CDTF">2012-03-15T17:26:11Z</dcterms:modified>
  <cp:category/>
  <cp:version/>
  <cp:contentType/>
  <cp:contentStatus/>
</cp:coreProperties>
</file>